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4.jednání - mimořádné říjen\"/>
    </mc:Choice>
  </mc:AlternateContent>
  <xr:revisionPtr revIDLastSave="0" documentId="13_ncr:1_{12B22876-96AA-4DE0-92F8-D8623877E0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ČK" sheetId="9" r:id="rId2"/>
    <sheet name="HB" sheetId="3" r:id="rId3"/>
    <sheet name="JarK" sheetId="4" r:id="rId4"/>
    <sheet name="JK" sheetId="5" r:id="rId5"/>
    <sheet name="LD" sheetId="10" r:id="rId6"/>
    <sheet name="MŠ" sheetId="6" r:id="rId7"/>
    <sheet name="OZ" sheetId="8" r:id="rId8"/>
    <sheet name="TCD" sheetId="7" r:id="rId9"/>
  </sheets>
  <definedNames>
    <definedName name="_xlnm.Print_Area" localSheetId="0">distribuce!$A$1:$S$85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7" i="3" l="1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3" i="7" l="1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N84" i="2" l="1"/>
  <c r="E84" i="2"/>
  <c r="D84" i="2"/>
  <c r="M66" i="7" l="1"/>
  <c r="M65" i="7"/>
  <c r="M64" i="7"/>
  <c r="M63" i="7"/>
  <c r="M62" i="7"/>
  <c r="M61" i="7"/>
  <c r="M60" i="7"/>
  <c r="M59" i="7"/>
  <c r="M58" i="7"/>
  <c r="M57" i="7"/>
  <c r="M56" i="7"/>
  <c r="M66" i="8"/>
  <c r="M65" i="8"/>
  <c r="M64" i="8"/>
  <c r="M63" i="8"/>
  <c r="M62" i="8"/>
  <c r="M61" i="8"/>
  <c r="M60" i="8"/>
  <c r="M59" i="8"/>
  <c r="M58" i="8"/>
  <c r="M57" i="8"/>
  <c r="M56" i="8"/>
  <c r="M66" i="6"/>
  <c r="M65" i="6"/>
  <c r="M64" i="6"/>
  <c r="M63" i="6"/>
  <c r="M62" i="6"/>
  <c r="M61" i="6"/>
  <c r="M60" i="6"/>
  <c r="M59" i="6"/>
  <c r="M58" i="6"/>
  <c r="M57" i="6"/>
  <c r="M56" i="6"/>
  <c r="M66" i="10"/>
  <c r="M65" i="10"/>
  <c r="M64" i="10"/>
  <c r="M63" i="10"/>
  <c r="M62" i="10"/>
  <c r="M61" i="10"/>
  <c r="M60" i="10"/>
  <c r="M59" i="10"/>
  <c r="M58" i="10"/>
  <c r="M57" i="10"/>
  <c r="M56" i="10"/>
  <c r="M66" i="5"/>
  <c r="M65" i="5"/>
  <c r="M64" i="5"/>
  <c r="M63" i="5"/>
  <c r="M62" i="5"/>
  <c r="M61" i="5"/>
  <c r="M60" i="5"/>
  <c r="M59" i="5"/>
  <c r="M58" i="5"/>
  <c r="M57" i="5"/>
  <c r="M56" i="5"/>
  <c r="M66" i="4"/>
  <c r="M65" i="4"/>
  <c r="M64" i="4"/>
  <c r="M63" i="4"/>
  <c r="M62" i="4"/>
  <c r="M61" i="4"/>
  <c r="M60" i="4"/>
  <c r="M59" i="4"/>
  <c r="M58" i="4"/>
  <c r="M57" i="4"/>
  <c r="M56" i="4"/>
  <c r="M66" i="3"/>
  <c r="M65" i="3"/>
  <c r="M64" i="3"/>
  <c r="M63" i="3"/>
  <c r="M62" i="3"/>
  <c r="M61" i="3"/>
  <c r="M60" i="3"/>
  <c r="M59" i="3"/>
  <c r="M58" i="3"/>
  <c r="M57" i="3"/>
  <c r="M56" i="3"/>
  <c r="M56" i="9"/>
  <c r="M57" i="9"/>
  <c r="M58" i="9"/>
  <c r="M59" i="9"/>
  <c r="M60" i="9"/>
  <c r="M61" i="9"/>
  <c r="M62" i="9"/>
  <c r="M63" i="9"/>
  <c r="M64" i="9"/>
  <c r="M65" i="9"/>
  <c r="M66" i="9"/>
  <c r="N85" i="2"/>
  <c r="M55" i="7"/>
  <c r="M55" i="8"/>
  <c r="M55" i="6"/>
  <c r="M55" i="10"/>
  <c r="M55" i="5"/>
  <c r="M55" i="4"/>
  <c r="M55" i="3"/>
  <c r="M55" i="9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29" i="5"/>
  <c r="M30" i="5"/>
  <c r="M31" i="5"/>
  <c r="M32" i="5"/>
  <c r="M33" i="5"/>
  <c r="M34" i="5"/>
  <c r="M35" i="5"/>
  <c r="M36" i="5"/>
  <c r="M37" i="5"/>
  <c r="M38" i="5"/>
  <c r="M39" i="5"/>
  <c r="M29" i="4"/>
  <c r="M30" i="4"/>
  <c r="M31" i="4"/>
  <c r="M32" i="4"/>
  <c r="M33" i="4"/>
  <c r="M34" i="4"/>
  <c r="M35" i="4"/>
  <c r="M36" i="4"/>
  <c r="M37" i="4"/>
  <c r="M38" i="4"/>
  <c r="M39" i="4"/>
  <c r="M29" i="3"/>
  <c r="M30" i="3"/>
  <c r="M31" i="3"/>
  <c r="M32" i="3"/>
  <c r="M33" i="3"/>
  <c r="M34" i="3"/>
  <c r="M35" i="3"/>
  <c r="M36" i="3"/>
  <c r="M37" i="3"/>
  <c r="M38" i="3"/>
  <c r="M39" i="3"/>
  <c r="M39" i="7"/>
  <c r="M38" i="7"/>
  <c r="M37" i="7"/>
  <c r="M36" i="7"/>
  <c r="M35" i="7"/>
  <c r="M34" i="7"/>
  <c r="M33" i="7"/>
  <c r="M32" i="7"/>
  <c r="M31" i="7"/>
  <c r="M30" i="7"/>
  <c r="M29" i="7"/>
  <c r="M39" i="6"/>
  <c r="M38" i="6"/>
  <c r="M37" i="6"/>
  <c r="M36" i="6"/>
  <c r="M35" i="6"/>
  <c r="M34" i="6"/>
  <c r="M33" i="6"/>
  <c r="M32" i="6"/>
  <c r="M31" i="6"/>
  <c r="M30" i="6"/>
  <c r="M29" i="6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28" i="3"/>
  <c r="M27" i="3"/>
  <c r="M26" i="3"/>
  <c r="M25" i="3"/>
  <c r="M24" i="3"/>
  <c r="M23" i="3"/>
  <c r="M22" i="3"/>
  <c r="M21" i="3"/>
  <c r="M20" i="3"/>
  <c r="M19" i="3"/>
  <c r="M18" i="3"/>
  <c r="M17" i="3"/>
  <c r="M16" i="3"/>
</calcChain>
</file>

<file path=xl/sharedStrings.xml><?xml version="1.0" encoding="utf-8"?>
<sst xmlns="http://schemas.openxmlformats.org/spreadsheetml/2006/main" count="2587" uniqueCount="222">
  <si>
    <t>Distribuce filmu</t>
  </si>
  <si>
    <t>Evidenční číslo výzvy: 2020-3-2-18A</t>
  </si>
  <si>
    <t>Cíle podpory kinematografie: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</si>
  <si>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</si>
  <si>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t>1. podpora české kinematografie v době dopadů mimořádných opatření v důsledku epidemie COVID-19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</si>
  <si>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13.5.2020-30.9.2020</t>
    </r>
  </si>
  <si>
    <t>2. posílení pozice českého filmu v distribuční nabídce</t>
  </si>
  <si>
    <t>3. podpora českých debutů a náročných kinematografických děl v distribuční nabídce</t>
  </si>
  <si>
    <t>4. podpora nezávislých zahraničních kinematografických děl v distribuční nabídce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</si>
  <si>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2021</t>
    </r>
  </si>
  <si>
    <t>5. širší dostupnost kinematografických děl v regionálních jednosálových a dvousálových kinech</t>
  </si>
  <si>
    <t xml:space="preserve">                                                                     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</si>
  <si>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</si>
  <si>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Specifikace dotačního okruhu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</si>
  <si>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</si>
  <si>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</si>
  <si>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t>evidenční číslo projektu</t>
  </si>
  <si>
    <t>název žadatele</t>
  </si>
  <si>
    <t>název projektu</t>
  </si>
  <si>
    <t>celkový rozpočet projektu</t>
  </si>
  <si>
    <t>požadovaná podpora</t>
  </si>
  <si>
    <t>Umělecká, dramaturgická a/nebo programová kvalita projektu</t>
  </si>
  <si>
    <t>Personální zajištění projektu</t>
  </si>
  <si>
    <t>Přínos a význam pro českou a evropskou kinematografii</t>
  </si>
  <si>
    <t>Srozumitelnost a úplnost podané žádosti včetně příloh</t>
  </si>
  <si>
    <t>Ekonomické parametry projektu</t>
  </si>
  <si>
    <t>Distribuční a marketingová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</si>
  <si>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</si>
  <si>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</si>
  <si>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</si>
  <si>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</si>
  <si>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</si>
  <si>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</si>
  <si>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</si>
  <si>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</si>
  <si>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</si>
  <si>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</si>
  <si>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0-40</t>
  </si>
  <si>
    <t>0-15</t>
  </si>
  <si>
    <t>0-5</t>
  </si>
  <si>
    <t>0-10</t>
  </si>
  <si>
    <t>3640/2020</t>
  </si>
  <si>
    <t>Aerofilms s.r.o.</t>
  </si>
  <si>
    <t>Distribuce filmu Arab Blues</t>
  </si>
  <si>
    <t>ano</t>
  </si>
  <si>
    <t>neinvestiční dotace</t>
  </si>
  <si>
    <t>70%</t>
  </si>
  <si>
    <t>3641/2020</t>
  </si>
  <si>
    <t>Distribuce filmu Kid</t>
  </si>
  <si>
    <t>ne</t>
  </si>
  <si>
    <t>75%</t>
  </si>
  <si>
    <t>3643/2020</t>
  </si>
  <si>
    <t>BONTONFILM, a.s.</t>
  </si>
  <si>
    <t>Téměř dokonalá tajemství</t>
  </si>
  <si>
    <t>60%</t>
  </si>
  <si>
    <t>3644/2020</t>
  </si>
  <si>
    <t>Ledová sezóna: Ztracený poklad</t>
  </si>
  <si>
    <t>50%</t>
  </si>
  <si>
    <t>3645/2020</t>
  </si>
  <si>
    <t>Havel</t>
  </si>
  <si>
    <t xml:space="preserve">60% </t>
  </si>
  <si>
    <t>3646/2020</t>
  </si>
  <si>
    <t>AQS, a.s.</t>
  </si>
  <si>
    <t>Distribuce filmu 3Bobule</t>
  </si>
  <si>
    <t>3649/2020</t>
  </si>
  <si>
    <t>Meky</t>
  </si>
  <si>
    <t>3650/2020</t>
  </si>
  <si>
    <t>Cinemart, a.s.</t>
  </si>
  <si>
    <t>Distribuce filmu #jsemtady</t>
  </si>
  <si>
    <t>31.9.2021</t>
  </si>
  <si>
    <t>30.9.2021</t>
  </si>
  <si>
    <t>3652/2020</t>
  </si>
  <si>
    <t>Distribuce filmu Než skončí léto</t>
  </si>
  <si>
    <t>3653/2020</t>
  </si>
  <si>
    <t>Distribuce filmu Proxima</t>
  </si>
  <si>
    <t>3654/2020</t>
  </si>
  <si>
    <t>Vzhůru za sny</t>
  </si>
  <si>
    <t>3659/2020</t>
  </si>
  <si>
    <t>Artcam Films s.r.o.</t>
  </si>
  <si>
    <t>Distribuce filmu Na palubu!</t>
  </si>
  <si>
    <t>30.6.2021</t>
  </si>
  <si>
    <t>3677/2020</t>
  </si>
  <si>
    <t>FALCON a.s.</t>
  </si>
  <si>
    <t>Bourák</t>
  </si>
  <si>
    <t>3902/2020</t>
  </si>
  <si>
    <t>Příběh tantry</t>
  </si>
  <si>
    <t>3903/2020</t>
  </si>
  <si>
    <t>Distribuce filmu Last and First Men</t>
  </si>
  <si>
    <t>3904/2020</t>
  </si>
  <si>
    <t>Distribuce filmu Svéráz českého rybolovu</t>
  </si>
  <si>
    <t>3905/2020</t>
  </si>
  <si>
    <t>Distribuce filmu Frida - viva la vida</t>
  </si>
  <si>
    <t>65%</t>
  </si>
  <si>
    <t>3906/2020</t>
  </si>
  <si>
    <t>Distribuce filmu Léto patří rebelům</t>
  </si>
  <si>
    <t>3907/2020</t>
  </si>
  <si>
    <t>Distribuce Film Naživo</t>
  </si>
  <si>
    <t>80%</t>
  </si>
  <si>
    <t>31.12.1020</t>
  </si>
  <si>
    <t>3908/2020</t>
  </si>
  <si>
    <t>Mezipatra z.s.</t>
  </si>
  <si>
    <t>Distribuce filmu LOLA</t>
  </si>
  <si>
    <t>3911/2020</t>
  </si>
  <si>
    <t>Největší dar</t>
  </si>
  <si>
    <t>3912/2020</t>
  </si>
  <si>
    <t>Svět podle Muchy</t>
  </si>
  <si>
    <t>90%</t>
  </si>
  <si>
    <t>3913/2020</t>
  </si>
  <si>
    <t>Distribuce filmu Jak býti dobrou ženou</t>
  </si>
  <si>
    <t>3915/2020</t>
  </si>
  <si>
    <t>Distribuce filmu Muž se zaječíma ušima</t>
  </si>
  <si>
    <t>85%</t>
  </si>
  <si>
    <t>3936/2020</t>
  </si>
  <si>
    <t>Film Europe s.r.o.</t>
  </si>
  <si>
    <t>Distribuce filmu Pravda</t>
  </si>
  <si>
    <t>3937/2020</t>
  </si>
  <si>
    <t>Tichý společník</t>
  </si>
  <si>
    <t>3939/2020</t>
  </si>
  <si>
    <t>Distribuce filmu Hurá do džungle</t>
  </si>
  <si>
    <t>3940/2020</t>
  </si>
  <si>
    <t>Distribuce filmu Alchymická pec</t>
  </si>
  <si>
    <t>3941/2020</t>
  </si>
  <si>
    <t>Marienbad Film z.s.</t>
  </si>
  <si>
    <t>Distribuce filmu Loni v Marienbadu</t>
  </si>
  <si>
    <t>3942/2020</t>
  </si>
  <si>
    <t>Karel</t>
  </si>
  <si>
    <t>3944/2020</t>
  </si>
  <si>
    <t>Distribuce filmu Palm Springs</t>
  </si>
  <si>
    <t>3945/2020</t>
  </si>
  <si>
    <t>Distribuce filmu Nová šichta</t>
  </si>
  <si>
    <t xml:space="preserve">ne </t>
  </si>
  <si>
    <t>3946/2020</t>
  </si>
  <si>
    <t>Vzpomínky na Itálii</t>
  </si>
  <si>
    <t>3947/2020</t>
  </si>
  <si>
    <t>Bohemia Motion Pictures, a.s.</t>
  </si>
  <si>
    <t>Princezna zakletá v čase</t>
  </si>
  <si>
    <t>3948/2020</t>
  </si>
  <si>
    <t>Ženská pomsta</t>
  </si>
  <si>
    <t>3949/2020</t>
  </si>
  <si>
    <t>Klára Khine</t>
  </si>
  <si>
    <t>Distribuce filmů Osobní život díry a Pět set plošin</t>
  </si>
  <si>
    <t>3950/2020</t>
  </si>
  <si>
    <t>endorfilm, s.r.o.</t>
  </si>
  <si>
    <t>Ztracený břeh</t>
  </si>
  <si>
    <t>3951/2020</t>
  </si>
  <si>
    <t>Distribuce filmu Moře kouzel</t>
  </si>
  <si>
    <t>3952/2020</t>
  </si>
  <si>
    <t>Hypermarket Film s.r.o.</t>
  </si>
  <si>
    <t>Provinční městečko E distribuce</t>
  </si>
  <si>
    <t>zbývá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</si>
  <si>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2020-3-2-18A</t>
    </r>
  </si>
  <si>
    <t>radní nebodoval</t>
  </si>
  <si>
    <t>55%</t>
  </si>
  <si>
    <r>
      <t>Finanční alokace:</t>
    </r>
    <r>
      <rPr>
        <sz val="9.5"/>
        <rFont val="Arial"/>
        <family val="2"/>
        <charset val="238"/>
      </rPr>
      <t xml:space="preserve"> 17 145 000 Kč</t>
    </r>
  </si>
  <si>
    <t>radní nebodovala</t>
  </si>
  <si>
    <t>3943/2020</t>
  </si>
  <si>
    <t>Distribuce filmu Králové videa</t>
  </si>
  <si>
    <t>3968/2020</t>
  </si>
  <si>
    <t>4040/2020</t>
  </si>
  <si>
    <t>4041/2020</t>
  </si>
  <si>
    <t>4042/2020</t>
  </si>
  <si>
    <t>4043/2020</t>
  </si>
  <si>
    <t>4044/2020</t>
  </si>
  <si>
    <t>4045/2020</t>
  </si>
  <si>
    <t>4046/2020</t>
  </si>
  <si>
    <t>4049/2020</t>
  </si>
  <si>
    <t>4080/2020</t>
  </si>
  <si>
    <t>4087/2020</t>
  </si>
  <si>
    <t>Red Shoes and the 7 Dwarfs/ Červený střevíček a 7 statečných</t>
  </si>
  <si>
    <t>Distribuce filmu Helmut Newton: Nestoudná krása</t>
  </si>
  <si>
    <t>Žaluji!</t>
  </si>
  <si>
    <t>NEBE</t>
  </si>
  <si>
    <t>Křupaví mazlíčci</t>
  </si>
  <si>
    <t>Děda, postrach rodiny</t>
  </si>
  <si>
    <t>Bring Me Home/Přiveď mě domů</t>
  </si>
  <si>
    <t>Feinkošt 2020</t>
  </si>
  <si>
    <t>Distribuce animovaného filmu YAKARI-Velké dobrodružství</t>
  </si>
  <si>
    <t>Distribuce Bábovky</t>
  </si>
  <si>
    <t>Distribuce filmu OROSLAN</t>
  </si>
  <si>
    <t>Pilot Film s.r.o.</t>
  </si>
  <si>
    <t>krutón z.s.</t>
  </si>
  <si>
    <t>MIRIUS Praha, spol. s r.o.</t>
  </si>
  <si>
    <t>Balkanfilm spol. s r.o.</t>
  </si>
  <si>
    <r>
      <t>Finanční alokace:</t>
    </r>
    <r>
      <rPr>
        <sz val="9.5"/>
        <color theme="1"/>
        <rFont val="Arial"/>
        <family val="2"/>
        <charset val="238"/>
      </rPr>
      <t xml:space="preserve"> 17 145 000 Kč</t>
    </r>
  </si>
  <si>
    <t>4090/2020</t>
  </si>
  <si>
    <t>4091/2020</t>
  </si>
  <si>
    <t>4093/2020</t>
  </si>
  <si>
    <t>4094/2020</t>
  </si>
  <si>
    <t>4095/2020</t>
  </si>
  <si>
    <t>4096/2020</t>
  </si>
  <si>
    <t>4097/2020</t>
  </si>
  <si>
    <t>4098/2020</t>
  </si>
  <si>
    <t>4099/2020</t>
  </si>
  <si>
    <t>4100/2020</t>
  </si>
  <si>
    <t>4101/2020</t>
  </si>
  <si>
    <t>4102/2020</t>
  </si>
  <si>
    <t>4103/2020</t>
  </si>
  <si>
    <t>4104/2020</t>
  </si>
  <si>
    <t>4105/2020</t>
  </si>
  <si>
    <t>4106/2020</t>
  </si>
  <si>
    <t>4107/2020</t>
  </si>
  <si>
    <t>Vlci na hranicích</t>
  </si>
  <si>
    <t>Rytmus: Tempos</t>
  </si>
  <si>
    <t>Distribuce filmu Chlast</t>
  </si>
  <si>
    <t>Město na řece</t>
  </si>
  <si>
    <t>Distribuce filmu Léto 85</t>
  </si>
  <si>
    <t>Distribuce filmu Undine</t>
  </si>
  <si>
    <t>ŽAL ŽEN - distribuce</t>
  </si>
  <si>
    <t>Jak Bůh hledal Karla - distribuce</t>
  </si>
  <si>
    <t>Distribuce filmu Film pro pamětníky</t>
  </si>
  <si>
    <t>Podfuk za všechny prachy</t>
  </si>
  <si>
    <t>Matky</t>
  </si>
  <si>
    <t>Distribuce filmu Bože, ty seš hajzl</t>
  </si>
  <si>
    <t>Distribuce filmu Gump pes-který naučil lidi žít</t>
  </si>
  <si>
    <t>Distribuce filmu Dračí země</t>
  </si>
  <si>
    <t>Distribuce filmu Voyagers:Vesmírná mise</t>
  </si>
  <si>
    <t>Zpráva</t>
  </si>
  <si>
    <t>Večírek</t>
  </si>
  <si>
    <t>8Heads Productions s.r.o.</t>
  </si>
  <si>
    <t>Duracfilm z.s.</t>
  </si>
  <si>
    <t>4D Produkce.CZ s.r.o.</t>
  </si>
  <si>
    <t>Cinemart,a.s.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</si>
</sst>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9.5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</borders>
  <cellStyleXfs count="3">
    <xf numFmtId="0" fontId="0" fillId="0" borderId="0"/>
    <xf numFmtId="0" fontId="7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3" fillId="2" borderId="1" xfId="1" applyFont="1" applyFill="1" applyBorder="1" applyAlignment="1" applyProtection="1">
      <alignment horizontal="left" vertical="top"/>
      <protection locked="0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0" fontId="3" fillId="2" borderId="3" xfId="1" applyFont="1" applyFill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0" fontId="8" fillId="0" borderId="3" xfId="0" applyFont="1" applyBorder="1"/>
    <xf numFmtId="2" fontId="3" fillId="2" borderId="4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3" xfId="1" applyFont="1" applyFill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3" fillId="2" borderId="3" xfId="0" applyNumberFormat="1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1" applyFont="1" applyFill="1" applyBorder="1" applyAlignment="1" applyProtection="1">
      <alignment horizontal="left" vertical="top"/>
      <protection locked="0"/>
    </xf>
    <xf numFmtId="3" fontId="5" fillId="2" borderId="1" xfId="1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>
      <alignment horizontal="left" vertical="top"/>
    </xf>
    <xf numFmtId="3" fontId="5" fillId="2" borderId="1" xfId="0" applyNumberFormat="1" applyFont="1" applyFill="1" applyBorder="1" applyAlignment="1">
      <alignment horizontal="right" vertical="top"/>
    </xf>
    <xf numFmtId="0" fontId="5" fillId="2" borderId="1" xfId="1" applyFont="1" applyFill="1" applyBorder="1" applyAlignment="1" applyProtection="1">
      <alignment horizontal="center" vertical="top"/>
      <protection locked="0"/>
    </xf>
    <xf numFmtId="49" fontId="5" fillId="2" borderId="1" xfId="0" applyNumberFormat="1" applyFont="1" applyFill="1" applyBorder="1" applyAlignment="1">
      <alignment horizontal="center" vertical="top"/>
    </xf>
    <xf numFmtId="14" fontId="5" fillId="2" borderId="1" xfId="1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>
      <alignment horizontal="left" vertical="top"/>
    </xf>
    <xf numFmtId="3" fontId="5" fillId="2" borderId="1" xfId="0" applyNumberFormat="1" applyFont="1" applyFill="1" applyBorder="1" applyAlignment="1" applyProtection="1">
      <alignment horizontal="right" vertical="top"/>
      <protection locked="0"/>
    </xf>
    <xf numFmtId="0" fontId="5" fillId="2" borderId="2" xfId="1" applyFont="1" applyFill="1" applyBorder="1" applyAlignment="1" applyProtection="1">
      <alignment horizontal="left" vertical="top"/>
      <protection locked="0"/>
    </xf>
    <xf numFmtId="3" fontId="5" fillId="2" borderId="2" xfId="1" applyNumberFormat="1" applyFont="1" applyFill="1" applyBorder="1" applyAlignment="1" applyProtection="1">
      <alignment horizontal="right" vertical="center"/>
      <protection locked="0"/>
    </xf>
    <xf numFmtId="2" fontId="5" fillId="2" borderId="2" xfId="0" applyNumberFormat="1" applyFont="1" applyFill="1" applyBorder="1" applyAlignment="1">
      <alignment horizontal="left" vertical="top"/>
    </xf>
    <xf numFmtId="3" fontId="5" fillId="2" borderId="2" xfId="0" applyNumberFormat="1" applyFont="1" applyFill="1" applyBorder="1" applyAlignment="1">
      <alignment horizontal="right" vertical="top"/>
    </xf>
    <xf numFmtId="0" fontId="5" fillId="2" borderId="2" xfId="1" applyFont="1" applyFill="1" applyBorder="1" applyAlignment="1" applyProtection="1">
      <alignment horizontal="center" vertical="top"/>
      <protection locked="0"/>
    </xf>
    <xf numFmtId="49" fontId="5" fillId="2" borderId="2" xfId="0" applyNumberFormat="1" applyFont="1" applyFill="1" applyBorder="1" applyAlignment="1">
      <alignment horizontal="center" vertical="top"/>
    </xf>
    <xf numFmtId="14" fontId="5" fillId="2" borderId="2" xfId="1" applyNumberFormat="1" applyFont="1" applyFill="1" applyBorder="1" applyAlignment="1" applyProtection="1">
      <alignment horizontal="center" vertical="top"/>
      <protection locked="0"/>
    </xf>
    <xf numFmtId="0" fontId="5" fillId="2" borderId="3" xfId="1" applyFont="1" applyFill="1" applyBorder="1" applyAlignment="1" applyProtection="1">
      <alignment horizontal="left" vertical="top"/>
      <protection locked="0"/>
    </xf>
    <xf numFmtId="3" fontId="5" fillId="2" borderId="3" xfId="1" applyNumberFormat="1" applyFont="1" applyFill="1" applyBorder="1" applyAlignment="1" applyProtection="1">
      <alignment horizontal="right" vertical="center"/>
      <protection locked="0"/>
    </xf>
    <xf numFmtId="2" fontId="5" fillId="2" borderId="3" xfId="0" applyNumberFormat="1" applyFont="1" applyFill="1" applyBorder="1" applyAlignment="1">
      <alignment horizontal="left" vertical="top"/>
    </xf>
    <xf numFmtId="3" fontId="5" fillId="2" borderId="3" xfId="0" applyNumberFormat="1" applyFont="1" applyFill="1" applyBorder="1" applyAlignment="1">
      <alignment horizontal="right" vertical="top"/>
    </xf>
    <xf numFmtId="0" fontId="5" fillId="2" borderId="3" xfId="1" applyFont="1" applyFill="1" applyBorder="1" applyAlignment="1" applyProtection="1">
      <alignment horizontal="center" vertical="top"/>
      <protection locked="0"/>
    </xf>
    <xf numFmtId="49" fontId="5" fillId="2" borderId="3" xfId="0" applyNumberFormat="1" applyFont="1" applyFill="1" applyBorder="1" applyAlignment="1">
      <alignment horizontal="center" vertical="top"/>
    </xf>
    <xf numFmtId="14" fontId="5" fillId="2" borderId="3" xfId="1" applyNumberFormat="1" applyFont="1" applyFill="1" applyBorder="1" applyAlignment="1" applyProtection="1">
      <alignment horizontal="center" vertical="top"/>
      <protection locked="0"/>
    </xf>
    <xf numFmtId="10" fontId="5" fillId="2" borderId="0" xfId="2" applyNumberFormat="1" applyFont="1" applyFill="1" applyAlignment="1">
      <alignment horizontal="left" vertical="top"/>
    </xf>
    <xf numFmtId="0" fontId="5" fillId="0" borderId="3" xfId="0" applyFont="1" applyBorder="1"/>
    <xf numFmtId="0" fontId="5" fillId="2" borderId="6" xfId="1" applyFont="1" applyFill="1" applyBorder="1" applyAlignment="1" applyProtection="1">
      <alignment horizontal="left" vertical="top"/>
      <protection locked="0"/>
    </xf>
    <xf numFmtId="3" fontId="5" fillId="2" borderId="6" xfId="1" applyNumberFormat="1" applyFont="1" applyFill="1" applyBorder="1" applyAlignment="1" applyProtection="1">
      <alignment horizontal="right" vertical="center"/>
      <protection locked="0"/>
    </xf>
    <xf numFmtId="2" fontId="5" fillId="2" borderId="6" xfId="0" applyNumberFormat="1" applyFont="1" applyFill="1" applyBorder="1" applyAlignment="1">
      <alignment horizontal="left" vertical="top"/>
    </xf>
    <xf numFmtId="3" fontId="5" fillId="2" borderId="6" xfId="0" applyNumberFormat="1" applyFont="1" applyFill="1" applyBorder="1" applyAlignment="1">
      <alignment horizontal="right" vertical="top"/>
    </xf>
    <xf numFmtId="0" fontId="5" fillId="2" borderId="6" xfId="1" applyFont="1" applyFill="1" applyBorder="1" applyAlignment="1" applyProtection="1">
      <alignment horizontal="center" vertical="top"/>
      <protection locked="0"/>
    </xf>
    <xf numFmtId="49" fontId="5" fillId="2" borderId="6" xfId="0" applyNumberFormat="1" applyFont="1" applyFill="1" applyBorder="1" applyAlignment="1">
      <alignment horizontal="center" vertical="top"/>
    </xf>
    <xf numFmtId="14" fontId="5" fillId="2" borderId="6" xfId="1" applyNumberFormat="1" applyFont="1" applyFill="1" applyBorder="1" applyAlignment="1" applyProtection="1">
      <alignment horizontal="center" vertical="top"/>
      <protection locked="0"/>
    </xf>
    <xf numFmtId="0" fontId="11" fillId="0" borderId="3" xfId="0" applyFont="1" applyBorder="1"/>
    <xf numFmtId="3" fontId="5" fillId="2" borderId="0" xfId="0" applyNumberFormat="1" applyFont="1" applyFill="1" applyAlignment="1">
      <alignment horizontal="right" vertical="top"/>
    </xf>
    <xf numFmtId="3" fontId="5" fillId="2" borderId="0" xfId="0" applyNumberFormat="1" applyFont="1" applyFill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11" fillId="0" borderId="6" xfId="0" applyFont="1" applyBorder="1"/>
    <xf numFmtId="0" fontId="3" fillId="2" borderId="3" xfId="1" applyFont="1" applyFill="1" applyBorder="1" applyAlignment="1" applyProtection="1">
      <alignment horizontal="center" vertical="top"/>
      <protection locked="0"/>
    </xf>
    <xf numFmtId="0" fontId="5" fillId="2" borderId="0" xfId="0" applyFont="1" applyFill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9" fontId="5" fillId="2" borderId="1" xfId="1" applyNumberFormat="1" applyFont="1" applyFill="1" applyBorder="1" applyAlignment="1" applyProtection="1">
      <alignment horizontal="center" vertical="top"/>
      <protection locked="0"/>
    </xf>
    <xf numFmtId="9" fontId="5" fillId="2" borderId="2" xfId="1" applyNumberFormat="1" applyFont="1" applyFill="1" applyBorder="1" applyAlignment="1" applyProtection="1">
      <alignment horizontal="center" vertical="top"/>
      <protection locked="0"/>
    </xf>
    <xf numFmtId="9" fontId="5" fillId="2" borderId="3" xfId="1" applyNumberFormat="1" applyFont="1" applyFill="1" applyBorder="1" applyAlignment="1" applyProtection="1">
      <alignment horizontal="center" vertical="top"/>
      <protection locked="0"/>
    </xf>
    <xf numFmtId="9" fontId="5" fillId="2" borderId="6" xfId="1" applyNumberFormat="1" applyFont="1" applyFill="1" applyBorder="1" applyAlignment="1" applyProtection="1">
      <alignment horizontal="center" vertical="top"/>
      <protection locked="0"/>
    </xf>
    <xf numFmtId="9" fontId="3" fillId="2" borderId="3" xfId="1" applyNumberFormat="1" applyFont="1" applyFill="1" applyBorder="1" applyAlignment="1" applyProtection="1">
      <alignment horizontal="center" vertical="top"/>
      <protection locked="0"/>
    </xf>
    <xf numFmtId="14" fontId="3" fillId="2" borderId="3" xfId="1" applyNumberFormat="1" applyFont="1" applyFill="1" applyBorder="1" applyAlignment="1" applyProtection="1">
      <alignment horizontal="center" vertical="top"/>
      <protection locked="0"/>
    </xf>
  </cellXfs>
  <cellStyles count="3">
    <cellStyle name="Normální" xfId="0" builtinId="0"/>
    <cellStyle name="Normální 2" xfId="1" xr:uid="{E2A7E377-5F84-412D-BA74-8E3E58A02372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85"/>
  <sheetViews>
    <sheetView tabSelected="1" zoomScale="80" zoomScaleNormal="80" workbookViewId="0"/>
  </sheetViews>
  <sheetFormatPr defaultColWidth="9.109375" defaultRowHeight="12" x14ac:dyDescent="0.3"/>
  <cols>
    <col min="1" max="1" width="11.6640625" style="23" customWidth="1"/>
    <col min="2" max="2" width="20.109375" style="23" customWidth="1"/>
    <col min="3" max="3" width="32.6640625" style="23" customWidth="1"/>
    <col min="4" max="4" width="15.5546875" style="23" customWidth="1"/>
    <col min="5" max="5" width="15" style="23" customWidth="1"/>
    <col min="6" max="6" width="9.6640625" style="23" customWidth="1"/>
    <col min="7" max="13" width="9.33203125" style="23" customWidth="1"/>
    <col min="14" max="14" width="14.44140625" style="23" customWidth="1"/>
    <col min="15" max="15" width="19.88671875" style="23" customWidth="1"/>
    <col min="16" max="16" width="10.33203125" style="66" customWidth="1"/>
    <col min="17" max="18" width="9.33203125" style="23" customWidth="1"/>
    <col min="19" max="19" width="10.33203125" style="23" customWidth="1"/>
    <col min="20" max="21" width="15.6640625" style="23" customWidth="1"/>
    <col min="22" max="16384" width="9.109375" style="23"/>
  </cols>
  <sheetData>
    <row r="1" spans="1:85" ht="38.25" customHeight="1" x14ac:dyDescent="0.3">
      <c r="A1" s="25" t="s">
        <v>0</v>
      </c>
    </row>
    <row r="2" spans="1:85" ht="12.6" x14ac:dyDescent="0.3">
      <c r="A2" s="26" t="s">
        <v>1</v>
      </c>
      <c r="D2" s="26" t="s">
        <v>2</v>
      </c>
    </row>
    <row r="3" spans="1:85" ht="12.6" x14ac:dyDescent="0.3">
      <c r="A3" s="26" t="s">
        <v>3</v>
      </c>
      <c r="D3" s="23" t="s">
        <v>4</v>
      </c>
    </row>
    <row r="4" spans="1:85" ht="12.6" x14ac:dyDescent="0.3">
      <c r="A4" s="26" t="s">
        <v>5</v>
      </c>
      <c r="D4" s="23" t="s">
        <v>6</v>
      </c>
    </row>
    <row r="5" spans="1:85" ht="12.6" x14ac:dyDescent="0.3">
      <c r="A5" s="26" t="s">
        <v>183</v>
      </c>
      <c r="D5" s="23" t="s">
        <v>7</v>
      </c>
    </row>
    <row r="6" spans="1:85" ht="12.6" x14ac:dyDescent="0.3">
      <c r="A6" s="26"/>
      <c r="D6" s="23" t="s">
        <v>8</v>
      </c>
    </row>
    <row r="7" spans="1:85" ht="12.6" x14ac:dyDescent="0.3">
      <c r="A7" s="26" t="s">
        <v>9</v>
      </c>
      <c r="D7" s="23" t="s">
        <v>10</v>
      </c>
    </row>
    <row r="8" spans="1:85" ht="12.6" x14ac:dyDescent="0.3">
      <c r="A8" s="26" t="s">
        <v>11</v>
      </c>
    </row>
    <row r="9" spans="1:85" ht="12.6" x14ac:dyDescent="0.3">
      <c r="A9" s="23" t="s">
        <v>12</v>
      </c>
      <c r="D9" s="26" t="s">
        <v>13</v>
      </c>
    </row>
    <row r="10" spans="1:85" ht="38.4" customHeight="1" x14ac:dyDescent="0.3">
      <c r="D10" s="23" t="s">
        <v>14</v>
      </c>
      <c r="F10" s="68"/>
      <c r="G10" s="68"/>
      <c r="H10" s="68"/>
      <c r="I10" s="68"/>
      <c r="J10" s="68"/>
      <c r="K10" s="68"/>
      <c r="L10" s="68"/>
      <c r="M10" s="68"/>
    </row>
    <row r="11" spans="1:85" ht="12.6" customHeight="1" x14ac:dyDescent="0.2">
      <c r="D11" s="69" t="s">
        <v>15</v>
      </c>
      <c r="E11" s="69"/>
      <c r="F11" s="69"/>
      <c r="G11" s="69"/>
      <c r="H11" s="69"/>
      <c r="I11" s="69"/>
      <c r="J11" s="69"/>
      <c r="K11" s="69"/>
      <c r="L11" s="69"/>
      <c r="M11" s="69"/>
    </row>
    <row r="12" spans="1:85" ht="12.6" x14ac:dyDescent="0.3">
      <c r="A12" s="26"/>
    </row>
    <row r="13" spans="1:85" ht="26.4" customHeight="1" x14ac:dyDescent="0.3">
      <c r="A13" s="70" t="s">
        <v>16</v>
      </c>
      <c r="B13" s="70" t="s">
        <v>17</v>
      </c>
      <c r="C13" s="70" t="s">
        <v>18</v>
      </c>
      <c r="D13" s="70" t="s">
        <v>19</v>
      </c>
      <c r="E13" s="71" t="s">
        <v>20</v>
      </c>
      <c r="F13" s="70" t="s">
        <v>21</v>
      </c>
      <c r="G13" s="70" t="s">
        <v>22</v>
      </c>
      <c r="H13" s="70" t="s">
        <v>23</v>
      </c>
      <c r="I13" s="70" t="s">
        <v>24</v>
      </c>
      <c r="J13" s="70" t="s">
        <v>25</v>
      </c>
      <c r="K13" s="70" t="s">
        <v>26</v>
      </c>
      <c r="L13" s="70" t="s">
        <v>27</v>
      </c>
      <c r="M13" s="70" t="s">
        <v>28</v>
      </c>
      <c r="N13" s="70" t="s">
        <v>29</v>
      </c>
      <c r="O13" s="70" t="s">
        <v>30</v>
      </c>
      <c r="P13" s="72" t="s">
        <v>31</v>
      </c>
      <c r="Q13" s="70" t="s">
        <v>32</v>
      </c>
      <c r="R13" s="70" t="s">
        <v>33</v>
      </c>
      <c r="S13" s="70" t="s">
        <v>34</v>
      </c>
      <c r="T13" s="70" t="s">
        <v>35</v>
      </c>
      <c r="U13" s="70" t="s">
        <v>36</v>
      </c>
    </row>
    <row r="14" spans="1:85" ht="59.4" customHeight="1" x14ac:dyDescent="0.3">
      <c r="A14" s="70"/>
      <c r="B14" s="70"/>
      <c r="C14" s="70"/>
      <c r="D14" s="70"/>
      <c r="E14" s="71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2"/>
      <c r="Q14" s="70"/>
      <c r="R14" s="70"/>
      <c r="S14" s="70"/>
      <c r="T14" s="70"/>
      <c r="U14" s="70"/>
    </row>
    <row r="15" spans="1:85" ht="37.200000000000003" customHeight="1" x14ac:dyDescent="0.3">
      <c r="A15" s="70"/>
      <c r="B15" s="70"/>
      <c r="C15" s="70"/>
      <c r="D15" s="70"/>
      <c r="E15" s="71"/>
      <c r="F15" s="27" t="s">
        <v>37</v>
      </c>
      <c r="G15" s="27" t="s">
        <v>38</v>
      </c>
      <c r="H15" s="27" t="s">
        <v>38</v>
      </c>
      <c r="I15" s="27" t="s">
        <v>39</v>
      </c>
      <c r="J15" s="27" t="s">
        <v>40</v>
      </c>
      <c r="K15" s="27" t="s">
        <v>40</v>
      </c>
      <c r="L15" s="27" t="s">
        <v>39</v>
      </c>
      <c r="M15" s="27"/>
      <c r="N15" s="27"/>
      <c r="O15" s="27"/>
      <c r="P15" s="67"/>
      <c r="Q15" s="27"/>
      <c r="R15" s="63"/>
      <c r="S15" s="27"/>
      <c r="T15" s="63"/>
      <c r="U15" s="27"/>
    </row>
    <row r="16" spans="1:85" s="35" customFormat="1" ht="12.75" customHeight="1" x14ac:dyDescent="0.3">
      <c r="A16" s="28" t="s">
        <v>41</v>
      </c>
      <c r="B16" s="28" t="s">
        <v>42</v>
      </c>
      <c r="C16" s="28" t="s">
        <v>43</v>
      </c>
      <c r="D16" s="29">
        <v>170300</v>
      </c>
      <c r="E16" s="29">
        <v>105000</v>
      </c>
      <c r="F16" s="30">
        <v>26</v>
      </c>
      <c r="G16" s="30">
        <v>14</v>
      </c>
      <c r="H16" s="30">
        <v>10</v>
      </c>
      <c r="I16" s="30">
        <v>5</v>
      </c>
      <c r="J16" s="30">
        <v>8</v>
      </c>
      <c r="K16" s="30">
        <v>7</v>
      </c>
      <c r="L16" s="30">
        <v>4</v>
      </c>
      <c r="M16" s="30">
        <v>74</v>
      </c>
      <c r="N16" s="31">
        <v>80000</v>
      </c>
      <c r="O16" s="32" t="s">
        <v>45</v>
      </c>
      <c r="P16" s="32" t="s">
        <v>44</v>
      </c>
      <c r="Q16" s="33" t="s">
        <v>44</v>
      </c>
      <c r="R16" s="77">
        <v>0.62</v>
      </c>
      <c r="S16" s="33" t="s">
        <v>46</v>
      </c>
      <c r="T16" s="34">
        <v>44469</v>
      </c>
      <c r="U16" s="34">
        <v>44469</v>
      </c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</row>
    <row r="17" spans="1:85" s="35" customFormat="1" ht="12.75" customHeight="1" x14ac:dyDescent="0.3">
      <c r="A17" s="28" t="s">
        <v>47</v>
      </c>
      <c r="B17" s="28" t="s">
        <v>42</v>
      </c>
      <c r="C17" s="28" t="s">
        <v>48</v>
      </c>
      <c r="D17" s="29">
        <v>407600</v>
      </c>
      <c r="E17" s="29">
        <v>200000</v>
      </c>
      <c r="F17" s="30">
        <v>30</v>
      </c>
      <c r="G17" s="30">
        <v>14</v>
      </c>
      <c r="H17" s="30">
        <v>9</v>
      </c>
      <c r="I17" s="30">
        <v>5</v>
      </c>
      <c r="J17" s="30">
        <v>7</v>
      </c>
      <c r="K17" s="30">
        <v>6</v>
      </c>
      <c r="L17" s="30">
        <v>4</v>
      </c>
      <c r="M17" s="30">
        <v>75</v>
      </c>
      <c r="N17" s="31">
        <v>200000</v>
      </c>
      <c r="O17" s="32" t="s">
        <v>45</v>
      </c>
      <c r="P17" s="32" t="s">
        <v>49</v>
      </c>
      <c r="Q17" s="33" t="s">
        <v>44</v>
      </c>
      <c r="R17" s="77">
        <v>0.49</v>
      </c>
      <c r="S17" s="33" t="s">
        <v>50</v>
      </c>
      <c r="T17" s="34">
        <v>44469</v>
      </c>
      <c r="U17" s="34">
        <v>44469</v>
      </c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</row>
    <row r="18" spans="1:85" s="35" customFormat="1" ht="12.75" customHeight="1" x14ac:dyDescent="0.3">
      <c r="A18" s="28" t="s">
        <v>51</v>
      </c>
      <c r="B18" s="28" t="s">
        <v>52</v>
      </c>
      <c r="C18" s="28" t="s">
        <v>53</v>
      </c>
      <c r="D18" s="29">
        <v>1145403</v>
      </c>
      <c r="E18" s="29">
        <v>300000</v>
      </c>
      <c r="F18" s="30">
        <v>28</v>
      </c>
      <c r="G18" s="30">
        <v>14</v>
      </c>
      <c r="H18" s="30">
        <v>11</v>
      </c>
      <c r="I18" s="30">
        <v>5</v>
      </c>
      <c r="J18" s="30">
        <v>8</v>
      </c>
      <c r="K18" s="30">
        <v>9</v>
      </c>
      <c r="L18" s="30">
        <v>4</v>
      </c>
      <c r="M18" s="30">
        <v>79</v>
      </c>
      <c r="N18" s="31">
        <v>300000</v>
      </c>
      <c r="O18" s="32" t="s">
        <v>45</v>
      </c>
      <c r="P18" s="32" t="s">
        <v>49</v>
      </c>
      <c r="Q18" s="33" t="s">
        <v>44</v>
      </c>
      <c r="R18" s="77">
        <v>0.5</v>
      </c>
      <c r="S18" s="33" t="s">
        <v>54</v>
      </c>
      <c r="T18" s="34">
        <v>44255</v>
      </c>
      <c r="U18" s="34">
        <v>44255</v>
      </c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</row>
    <row r="19" spans="1:85" s="35" customFormat="1" ht="12.75" customHeight="1" x14ac:dyDescent="0.3">
      <c r="A19" s="28" t="s">
        <v>55</v>
      </c>
      <c r="B19" s="28" t="s">
        <v>52</v>
      </c>
      <c r="C19" s="28" t="s">
        <v>56</v>
      </c>
      <c r="D19" s="29">
        <v>1281760</v>
      </c>
      <c r="E19" s="29">
        <v>400000</v>
      </c>
      <c r="F19" s="30">
        <v>28</v>
      </c>
      <c r="G19" s="30">
        <v>14</v>
      </c>
      <c r="H19" s="30">
        <v>11</v>
      </c>
      <c r="I19" s="30">
        <v>5</v>
      </c>
      <c r="J19" s="30">
        <v>9</v>
      </c>
      <c r="K19" s="30">
        <v>9</v>
      </c>
      <c r="L19" s="30">
        <v>4</v>
      </c>
      <c r="M19" s="30">
        <v>80</v>
      </c>
      <c r="N19" s="31">
        <v>330000</v>
      </c>
      <c r="O19" s="32" t="s">
        <v>45</v>
      </c>
      <c r="P19" s="32" t="s">
        <v>49</v>
      </c>
      <c r="Q19" s="33" t="s">
        <v>49</v>
      </c>
      <c r="R19" s="77">
        <v>0.31</v>
      </c>
      <c r="S19" s="33" t="s">
        <v>57</v>
      </c>
      <c r="T19" s="34">
        <v>44227</v>
      </c>
      <c r="U19" s="34">
        <v>44227</v>
      </c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</row>
    <row r="20" spans="1:85" s="35" customFormat="1" ht="12.75" customHeight="1" x14ac:dyDescent="0.3">
      <c r="A20" s="28" t="s">
        <v>58</v>
      </c>
      <c r="B20" s="28" t="s">
        <v>52</v>
      </c>
      <c r="C20" s="28" t="s">
        <v>59</v>
      </c>
      <c r="D20" s="29">
        <v>5859376</v>
      </c>
      <c r="E20" s="29">
        <v>1300000</v>
      </c>
      <c r="F20" s="30">
        <v>37.6</v>
      </c>
      <c r="G20" s="30">
        <v>14</v>
      </c>
      <c r="H20" s="30">
        <v>15</v>
      </c>
      <c r="I20" s="30">
        <v>5</v>
      </c>
      <c r="J20" s="30">
        <v>8</v>
      </c>
      <c r="K20" s="30">
        <v>9</v>
      </c>
      <c r="L20" s="30">
        <v>4</v>
      </c>
      <c r="M20" s="30">
        <v>92.6</v>
      </c>
      <c r="N20" s="31">
        <v>1000000</v>
      </c>
      <c r="O20" s="32" t="s">
        <v>45</v>
      </c>
      <c r="P20" s="32" t="s">
        <v>49</v>
      </c>
      <c r="Q20" s="33" t="s">
        <v>44</v>
      </c>
      <c r="R20" s="77">
        <v>0.22</v>
      </c>
      <c r="S20" s="33" t="s">
        <v>60</v>
      </c>
      <c r="T20" s="34">
        <v>44316</v>
      </c>
      <c r="U20" s="34">
        <v>44316</v>
      </c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</row>
    <row r="21" spans="1:85" s="35" customFormat="1" x14ac:dyDescent="0.3">
      <c r="A21" s="28" t="s">
        <v>61</v>
      </c>
      <c r="B21" s="28" t="s">
        <v>62</v>
      </c>
      <c r="C21" s="28" t="s">
        <v>63</v>
      </c>
      <c r="D21" s="29">
        <v>6666564</v>
      </c>
      <c r="E21" s="29">
        <v>700000</v>
      </c>
      <c r="F21" s="30">
        <v>24</v>
      </c>
      <c r="G21" s="30">
        <v>13</v>
      </c>
      <c r="H21" s="30">
        <v>13</v>
      </c>
      <c r="I21" s="30">
        <v>5</v>
      </c>
      <c r="J21" s="30">
        <v>9</v>
      </c>
      <c r="K21" s="30">
        <v>9</v>
      </c>
      <c r="L21" s="30">
        <v>4</v>
      </c>
      <c r="M21" s="30">
        <v>77</v>
      </c>
      <c r="N21" s="31">
        <v>700000</v>
      </c>
      <c r="O21" s="32" t="s">
        <v>45</v>
      </c>
      <c r="P21" s="32" t="s">
        <v>49</v>
      </c>
      <c r="Q21" s="33" t="s">
        <v>49</v>
      </c>
      <c r="R21" s="77">
        <v>0.11</v>
      </c>
      <c r="S21" s="33" t="s">
        <v>57</v>
      </c>
      <c r="T21" s="34">
        <v>44377</v>
      </c>
      <c r="U21" s="34">
        <v>44377</v>
      </c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</row>
    <row r="22" spans="1:85" s="35" customFormat="1" ht="12.75" customHeight="1" x14ac:dyDescent="0.3">
      <c r="A22" s="28" t="s">
        <v>64</v>
      </c>
      <c r="B22" s="28" t="s">
        <v>52</v>
      </c>
      <c r="C22" s="28" t="s">
        <v>65</v>
      </c>
      <c r="D22" s="29">
        <v>1218700</v>
      </c>
      <c r="E22" s="29">
        <v>600000</v>
      </c>
      <c r="F22" s="30">
        <v>21.8</v>
      </c>
      <c r="G22" s="30">
        <v>14</v>
      </c>
      <c r="H22" s="30">
        <v>11</v>
      </c>
      <c r="I22" s="30">
        <v>4</v>
      </c>
      <c r="J22" s="30">
        <v>7.4</v>
      </c>
      <c r="K22" s="30">
        <v>9</v>
      </c>
      <c r="L22" s="30">
        <v>4</v>
      </c>
      <c r="M22" s="30">
        <v>71.2</v>
      </c>
      <c r="N22" s="36">
        <v>400000</v>
      </c>
      <c r="O22" s="32" t="s">
        <v>45</v>
      </c>
      <c r="P22" s="32" t="s">
        <v>49</v>
      </c>
      <c r="Q22" s="33" t="s">
        <v>44</v>
      </c>
      <c r="R22" s="77">
        <v>0.49</v>
      </c>
      <c r="S22" s="33" t="s">
        <v>54</v>
      </c>
      <c r="T22" s="34">
        <v>44286</v>
      </c>
      <c r="U22" s="34">
        <v>44286</v>
      </c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</row>
    <row r="23" spans="1:85" s="35" customFormat="1" ht="12.75" customHeight="1" x14ac:dyDescent="0.3">
      <c r="A23" s="28" t="s">
        <v>66</v>
      </c>
      <c r="B23" s="28" t="s">
        <v>67</v>
      </c>
      <c r="C23" s="28" t="s">
        <v>68</v>
      </c>
      <c r="D23" s="29">
        <v>666500</v>
      </c>
      <c r="E23" s="29">
        <v>200000</v>
      </c>
      <c r="F23" s="30">
        <v>25</v>
      </c>
      <c r="G23" s="30">
        <v>14</v>
      </c>
      <c r="H23" s="30">
        <v>8</v>
      </c>
      <c r="I23" s="30">
        <v>4</v>
      </c>
      <c r="J23" s="30">
        <v>8</v>
      </c>
      <c r="K23" s="30">
        <v>7</v>
      </c>
      <c r="L23" s="30">
        <v>5</v>
      </c>
      <c r="M23" s="30">
        <v>71</v>
      </c>
      <c r="N23" s="31">
        <v>200000</v>
      </c>
      <c r="O23" s="32" t="s">
        <v>45</v>
      </c>
      <c r="P23" s="32" t="s">
        <v>49</v>
      </c>
      <c r="Q23" s="33" t="s">
        <v>49</v>
      </c>
      <c r="R23" s="77">
        <v>0.3</v>
      </c>
      <c r="S23" s="33" t="s">
        <v>57</v>
      </c>
      <c r="T23" s="32" t="s">
        <v>69</v>
      </c>
      <c r="U23" s="33" t="s">
        <v>70</v>
      </c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</row>
    <row r="24" spans="1:85" s="35" customFormat="1" ht="13.5" customHeight="1" x14ac:dyDescent="0.3">
      <c r="A24" s="28" t="s">
        <v>71</v>
      </c>
      <c r="B24" s="28" t="s">
        <v>42</v>
      </c>
      <c r="C24" s="28" t="s">
        <v>72</v>
      </c>
      <c r="D24" s="29">
        <v>776000</v>
      </c>
      <c r="E24" s="29">
        <v>200000</v>
      </c>
      <c r="F24" s="30">
        <v>30</v>
      </c>
      <c r="G24" s="30">
        <v>14</v>
      </c>
      <c r="H24" s="30">
        <v>10</v>
      </c>
      <c r="I24" s="30">
        <v>4</v>
      </c>
      <c r="J24" s="30">
        <v>8</v>
      </c>
      <c r="K24" s="30">
        <v>9</v>
      </c>
      <c r="L24" s="30">
        <v>4</v>
      </c>
      <c r="M24" s="30">
        <v>79</v>
      </c>
      <c r="N24" s="31">
        <v>200000</v>
      </c>
      <c r="O24" s="32" t="s">
        <v>45</v>
      </c>
      <c r="P24" s="32" t="s">
        <v>49</v>
      </c>
      <c r="Q24" s="33" t="s">
        <v>49</v>
      </c>
      <c r="R24" s="77">
        <v>0.26</v>
      </c>
      <c r="S24" s="33" t="s">
        <v>57</v>
      </c>
      <c r="T24" s="34">
        <v>44469</v>
      </c>
      <c r="U24" s="34">
        <v>44469</v>
      </c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</row>
    <row r="25" spans="1:85" s="35" customFormat="1" ht="12.75" customHeight="1" x14ac:dyDescent="0.3">
      <c r="A25" s="28" t="s">
        <v>73</v>
      </c>
      <c r="B25" s="28" t="s">
        <v>42</v>
      </c>
      <c r="C25" s="28" t="s">
        <v>74</v>
      </c>
      <c r="D25" s="29">
        <v>848000</v>
      </c>
      <c r="E25" s="29">
        <v>230000</v>
      </c>
      <c r="F25" s="30">
        <v>32</v>
      </c>
      <c r="G25" s="30">
        <v>14</v>
      </c>
      <c r="H25" s="30">
        <v>11</v>
      </c>
      <c r="I25" s="30">
        <v>4</v>
      </c>
      <c r="J25" s="30">
        <v>7</v>
      </c>
      <c r="K25" s="30">
        <v>7</v>
      </c>
      <c r="L25" s="30">
        <v>4</v>
      </c>
      <c r="M25" s="30">
        <v>79</v>
      </c>
      <c r="N25" s="31">
        <v>200000</v>
      </c>
      <c r="O25" s="32" t="s">
        <v>45</v>
      </c>
      <c r="P25" s="32" t="s">
        <v>49</v>
      </c>
      <c r="Q25" s="33" t="s">
        <v>49</v>
      </c>
      <c r="R25" s="77">
        <v>0.27</v>
      </c>
      <c r="S25" s="33" t="s">
        <v>57</v>
      </c>
      <c r="T25" s="34">
        <v>44469</v>
      </c>
      <c r="U25" s="34">
        <v>44469</v>
      </c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</row>
    <row r="26" spans="1:85" s="35" customFormat="1" ht="12.75" customHeight="1" x14ac:dyDescent="0.3">
      <c r="A26" s="28" t="s">
        <v>75</v>
      </c>
      <c r="B26" s="28" t="s">
        <v>52</v>
      </c>
      <c r="C26" s="28" t="s">
        <v>76</v>
      </c>
      <c r="D26" s="29">
        <v>1597714</v>
      </c>
      <c r="E26" s="29">
        <v>400000</v>
      </c>
      <c r="F26" s="30">
        <v>31</v>
      </c>
      <c r="G26" s="30">
        <v>14</v>
      </c>
      <c r="H26" s="30">
        <v>10</v>
      </c>
      <c r="I26" s="30">
        <v>5</v>
      </c>
      <c r="J26" s="30">
        <v>7</v>
      </c>
      <c r="K26" s="30">
        <v>8</v>
      </c>
      <c r="L26" s="30">
        <v>4</v>
      </c>
      <c r="M26" s="30">
        <v>79</v>
      </c>
      <c r="N26" s="31">
        <v>330000</v>
      </c>
      <c r="O26" s="32" t="s">
        <v>45</v>
      </c>
      <c r="P26" s="32" t="s">
        <v>49</v>
      </c>
      <c r="Q26" s="33" t="s">
        <v>49</v>
      </c>
      <c r="R26" s="77">
        <v>0.25</v>
      </c>
      <c r="S26" s="33" t="s">
        <v>57</v>
      </c>
      <c r="T26" s="34">
        <v>44286</v>
      </c>
      <c r="U26" s="34">
        <v>44286</v>
      </c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</row>
    <row r="27" spans="1:85" s="35" customFormat="1" ht="12.75" customHeight="1" x14ac:dyDescent="0.3">
      <c r="A27" s="28" t="s">
        <v>77</v>
      </c>
      <c r="B27" s="28" t="s">
        <v>78</v>
      </c>
      <c r="C27" s="28" t="s">
        <v>79</v>
      </c>
      <c r="D27" s="29">
        <v>410750</v>
      </c>
      <c r="E27" s="29">
        <v>200000</v>
      </c>
      <c r="F27" s="30">
        <v>33</v>
      </c>
      <c r="G27" s="30">
        <v>13</v>
      </c>
      <c r="H27" s="30">
        <v>12</v>
      </c>
      <c r="I27" s="30">
        <v>5</v>
      </c>
      <c r="J27" s="30">
        <v>9</v>
      </c>
      <c r="K27" s="30">
        <v>9</v>
      </c>
      <c r="L27" s="30">
        <v>4</v>
      </c>
      <c r="M27" s="30">
        <v>85</v>
      </c>
      <c r="N27" s="31">
        <v>200000</v>
      </c>
      <c r="O27" s="32" t="s">
        <v>45</v>
      </c>
      <c r="P27" s="32" t="s">
        <v>49</v>
      </c>
      <c r="Q27" s="33" t="s">
        <v>44</v>
      </c>
      <c r="R27" s="77">
        <v>0.49</v>
      </c>
      <c r="S27" s="33" t="s">
        <v>50</v>
      </c>
      <c r="T27" s="34">
        <v>44348</v>
      </c>
      <c r="U27" s="33" t="s">
        <v>80</v>
      </c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</row>
    <row r="28" spans="1:85" s="35" customFormat="1" ht="12.75" customHeight="1" x14ac:dyDescent="0.3">
      <c r="A28" s="37" t="s">
        <v>81</v>
      </c>
      <c r="B28" s="37" t="s">
        <v>82</v>
      </c>
      <c r="C28" s="37" t="s">
        <v>83</v>
      </c>
      <c r="D28" s="38">
        <v>2486037</v>
      </c>
      <c r="E28" s="38">
        <v>900000</v>
      </c>
      <c r="F28" s="39">
        <v>19.600000000000001</v>
      </c>
      <c r="G28" s="39">
        <v>14</v>
      </c>
      <c r="H28" s="39">
        <v>11</v>
      </c>
      <c r="I28" s="39">
        <v>5</v>
      </c>
      <c r="J28" s="39">
        <v>7.2</v>
      </c>
      <c r="K28" s="39">
        <v>9</v>
      </c>
      <c r="L28" s="39">
        <v>5</v>
      </c>
      <c r="M28" s="39">
        <v>70.8</v>
      </c>
      <c r="N28" s="40">
        <v>700000</v>
      </c>
      <c r="O28" s="41" t="s">
        <v>45</v>
      </c>
      <c r="P28" s="41" t="s">
        <v>49</v>
      </c>
      <c r="Q28" s="42" t="s">
        <v>44</v>
      </c>
      <c r="R28" s="78">
        <v>0.36</v>
      </c>
      <c r="S28" s="42" t="s">
        <v>46</v>
      </c>
      <c r="T28" s="43">
        <v>44469</v>
      </c>
      <c r="U28" s="43">
        <v>44469</v>
      </c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</row>
    <row r="29" spans="1:85" ht="12.75" customHeight="1" x14ac:dyDescent="0.3">
      <c r="A29" s="44" t="s">
        <v>84</v>
      </c>
      <c r="B29" s="44" t="s">
        <v>52</v>
      </c>
      <c r="C29" s="44" t="s">
        <v>85</v>
      </c>
      <c r="D29" s="45">
        <v>310961</v>
      </c>
      <c r="E29" s="45">
        <v>200000</v>
      </c>
      <c r="F29" s="46">
        <v>24.166699999999999</v>
      </c>
      <c r="G29" s="46">
        <v>13</v>
      </c>
      <c r="H29" s="46">
        <v>9</v>
      </c>
      <c r="I29" s="46">
        <v>3</v>
      </c>
      <c r="J29" s="46">
        <v>8</v>
      </c>
      <c r="K29" s="46">
        <v>7</v>
      </c>
      <c r="L29" s="46">
        <v>4</v>
      </c>
      <c r="M29" s="46">
        <v>68.166700000000006</v>
      </c>
      <c r="N29" s="47">
        <v>0</v>
      </c>
      <c r="O29" s="48" t="s">
        <v>45</v>
      </c>
      <c r="P29" s="48" t="s">
        <v>44</v>
      </c>
      <c r="Q29" s="49"/>
      <c r="R29" s="79">
        <v>0.64</v>
      </c>
      <c r="S29" s="49"/>
      <c r="T29" s="50">
        <v>44365</v>
      </c>
      <c r="U29" s="50"/>
    </row>
    <row r="30" spans="1:85" ht="12.75" customHeight="1" x14ac:dyDescent="0.3">
      <c r="A30" s="44" t="s">
        <v>86</v>
      </c>
      <c r="B30" s="44" t="s">
        <v>78</v>
      </c>
      <c r="C30" s="44" t="s">
        <v>87</v>
      </c>
      <c r="D30" s="45">
        <v>365658</v>
      </c>
      <c r="E30" s="45">
        <v>180000</v>
      </c>
      <c r="F30" s="46">
        <v>35.5</v>
      </c>
      <c r="G30" s="46">
        <v>13</v>
      </c>
      <c r="H30" s="46">
        <v>13</v>
      </c>
      <c r="I30" s="46">
        <v>4</v>
      </c>
      <c r="J30" s="46">
        <v>8</v>
      </c>
      <c r="K30" s="46">
        <v>9</v>
      </c>
      <c r="L30" s="46">
        <v>4</v>
      </c>
      <c r="M30" s="46">
        <v>86.5</v>
      </c>
      <c r="N30" s="47">
        <v>180000</v>
      </c>
      <c r="O30" s="48" t="s">
        <v>45</v>
      </c>
      <c r="P30" s="48" t="s">
        <v>44</v>
      </c>
      <c r="Q30" s="49" t="s">
        <v>44</v>
      </c>
      <c r="R30" s="79">
        <v>0.49</v>
      </c>
      <c r="S30" s="49" t="s">
        <v>50</v>
      </c>
      <c r="T30" s="50">
        <v>44378</v>
      </c>
      <c r="U30" s="50">
        <v>44408</v>
      </c>
      <c r="V30" s="51"/>
    </row>
    <row r="31" spans="1:85" ht="12.75" customHeight="1" x14ac:dyDescent="0.3">
      <c r="A31" s="44" t="s">
        <v>88</v>
      </c>
      <c r="B31" s="44" t="s">
        <v>42</v>
      </c>
      <c r="C31" s="44" t="s">
        <v>89</v>
      </c>
      <c r="D31" s="45">
        <v>1440000</v>
      </c>
      <c r="E31" s="45">
        <v>600000</v>
      </c>
      <c r="F31" s="46">
        <v>27</v>
      </c>
      <c r="G31" s="46">
        <v>13</v>
      </c>
      <c r="H31" s="46">
        <v>8.8332999999999995</v>
      </c>
      <c r="I31" s="46">
        <v>4</v>
      </c>
      <c r="J31" s="46">
        <v>8</v>
      </c>
      <c r="K31" s="46">
        <v>8</v>
      </c>
      <c r="L31" s="46">
        <v>4</v>
      </c>
      <c r="M31" s="46">
        <v>72.833299999999994</v>
      </c>
      <c r="N31" s="47">
        <v>400000</v>
      </c>
      <c r="O31" s="48" t="s">
        <v>45</v>
      </c>
      <c r="P31" s="48" t="s">
        <v>44</v>
      </c>
      <c r="Q31" s="49" t="s">
        <v>44</v>
      </c>
      <c r="R31" s="79">
        <v>0.42</v>
      </c>
      <c r="S31" s="49" t="s">
        <v>46</v>
      </c>
      <c r="T31" s="50">
        <v>44469</v>
      </c>
      <c r="U31" s="50">
        <v>44469</v>
      </c>
      <c r="V31" s="51"/>
    </row>
    <row r="32" spans="1:85" ht="12.75" customHeight="1" x14ac:dyDescent="0.2">
      <c r="A32" s="52" t="s">
        <v>90</v>
      </c>
      <c r="B32" s="44" t="s">
        <v>42</v>
      </c>
      <c r="C32" s="44" t="s">
        <v>91</v>
      </c>
      <c r="D32" s="45">
        <v>449500</v>
      </c>
      <c r="E32" s="45">
        <v>210000</v>
      </c>
      <c r="F32" s="46">
        <v>32</v>
      </c>
      <c r="G32" s="46">
        <v>13</v>
      </c>
      <c r="H32" s="46">
        <v>11</v>
      </c>
      <c r="I32" s="46">
        <v>4</v>
      </c>
      <c r="J32" s="46">
        <v>9</v>
      </c>
      <c r="K32" s="46">
        <v>9</v>
      </c>
      <c r="L32" s="46">
        <v>4</v>
      </c>
      <c r="M32" s="46">
        <v>82</v>
      </c>
      <c r="N32" s="47">
        <v>200000</v>
      </c>
      <c r="O32" s="48" t="s">
        <v>45</v>
      </c>
      <c r="P32" s="48" t="s">
        <v>49</v>
      </c>
      <c r="Q32" s="49" t="s">
        <v>44</v>
      </c>
      <c r="R32" s="79">
        <v>0.47</v>
      </c>
      <c r="S32" s="49" t="s">
        <v>92</v>
      </c>
      <c r="T32" s="50">
        <v>44469</v>
      </c>
      <c r="U32" s="50">
        <v>44469</v>
      </c>
      <c r="V32" s="51"/>
    </row>
    <row r="33" spans="1:22" ht="12.75" customHeight="1" x14ac:dyDescent="0.2">
      <c r="A33" s="52" t="s">
        <v>93</v>
      </c>
      <c r="B33" s="44" t="s">
        <v>67</v>
      </c>
      <c r="C33" s="44" t="s">
        <v>94</v>
      </c>
      <c r="D33" s="45">
        <v>666000</v>
      </c>
      <c r="E33" s="45">
        <v>330000</v>
      </c>
      <c r="F33" s="46">
        <v>30</v>
      </c>
      <c r="G33" s="46">
        <v>13</v>
      </c>
      <c r="H33" s="46">
        <v>10</v>
      </c>
      <c r="I33" s="46">
        <v>4</v>
      </c>
      <c r="J33" s="46">
        <v>9</v>
      </c>
      <c r="K33" s="46">
        <v>9</v>
      </c>
      <c r="L33" s="46">
        <v>5</v>
      </c>
      <c r="M33" s="46">
        <v>80</v>
      </c>
      <c r="N33" s="47">
        <v>330000</v>
      </c>
      <c r="O33" s="48" t="s">
        <v>45</v>
      </c>
      <c r="P33" s="48" t="s">
        <v>49</v>
      </c>
      <c r="Q33" s="49" t="s">
        <v>44</v>
      </c>
      <c r="R33" s="79">
        <v>0.5</v>
      </c>
      <c r="S33" s="49" t="s">
        <v>50</v>
      </c>
      <c r="T33" s="50">
        <v>44469</v>
      </c>
      <c r="U33" s="50">
        <v>44469</v>
      </c>
      <c r="V33" s="51"/>
    </row>
    <row r="34" spans="1:22" ht="12.75" customHeight="1" x14ac:dyDescent="0.2">
      <c r="A34" s="52" t="s">
        <v>95</v>
      </c>
      <c r="B34" s="44" t="s">
        <v>67</v>
      </c>
      <c r="C34" s="44" t="s">
        <v>96</v>
      </c>
      <c r="D34" s="45">
        <v>900000</v>
      </c>
      <c r="E34" s="45">
        <v>500000</v>
      </c>
      <c r="F34" s="46">
        <v>33</v>
      </c>
      <c r="G34" s="46">
        <v>13</v>
      </c>
      <c r="H34" s="46">
        <v>10</v>
      </c>
      <c r="I34" s="46">
        <v>4</v>
      </c>
      <c r="J34" s="46">
        <v>9</v>
      </c>
      <c r="K34" s="46">
        <v>9</v>
      </c>
      <c r="L34" s="46">
        <v>5</v>
      </c>
      <c r="M34" s="46">
        <v>83</v>
      </c>
      <c r="N34" s="47">
        <v>500000</v>
      </c>
      <c r="O34" s="48" t="s">
        <v>45</v>
      </c>
      <c r="P34" s="48" t="s">
        <v>44</v>
      </c>
      <c r="Q34" s="49" t="s">
        <v>44</v>
      </c>
      <c r="R34" s="79">
        <v>0.56000000000000005</v>
      </c>
      <c r="S34" s="49" t="s">
        <v>97</v>
      </c>
      <c r="T34" s="50" t="s">
        <v>98</v>
      </c>
      <c r="U34" s="50" t="s">
        <v>98</v>
      </c>
      <c r="V34" s="51"/>
    </row>
    <row r="35" spans="1:22" ht="12.75" customHeight="1" x14ac:dyDescent="0.3">
      <c r="A35" s="44" t="s">
        <v>99</v>
      </c>
      <c r="B35" s="44" t="s">
        <v>100</v>
      </c>
      <c r="C35" s="44" t="s">
        <v>101</v>
      </c>
      <c r="D35" s="45">
        <v>316760</v>
      </c>
      <c r="E35" s="45">
        <v>150000</v>
      </c>
      <c r="F35" s="46">
        <v>32</v>
      </c>
      <c r="G35" s="46">
        <v>10</v>
      </c>
      <c r="H35" s="46">
        <v>11</v>
      </c>
      <c r="I35" s="46">
        <v>4</v>
      </c>
      <c r="J35" s="46">
        <v>7</v>
      </c>
      <c r="K35" s="46">
        <v>7</v>
      </c>
      <c r="L35" s="46">
        <v>3.1667000000000001</v>
      </c>
      <c r="M35" s="46">
        <v>74.166700000000006</v>
      </c>
      <c r="N35" s="47">
        <v>150000</v>
      </c>
      <c r="O35" s="48" t="s">
        <v>45</v>
      </c>
      <c r="P35" s="48" t="s">
        <v>44</v>
      </c>
      <c r="Q35" s="49" t="s">
        <v>44</v>
      </c>
      <c r="R35" s="79">
        <v>0.63</v>
      </c>
      <c r="S35" s="49" t="s">
        <v>50</v>
      </c>
      <c r="T35" s="50">
        <v>44469</v>
      </c>
      <c r="U35" s="50">
        <v>44469</v>
      </c>
      <c r="V35" s="51"/>
    </row>
    <row r="36" spans="1:22" ht="12.75" customHeight="1" x14ac:dyDescent="0.3">
      <c r="A36" s="44" t="s">
        <v>102</v>
      </c>
      <c r="B36" s="44" t="s">
        <v>52</v>
      </c>
      <c r="C36" s="44" t="s">
        <v>103</v>
      </c>
      <c r="D36" s="45">
        <v>2485945</v>
      </c>
      <c r="E36" s="45">
        <v>800000</v>
      </c>
      <c r="F36" s="46">
        <v>25</v>
      </c>
      <c r="G36" s="46">
        <v>13</v>
      </c>
      <c r="H36" s="46">
        <v>9</v>
      </c>
      <c r="I36" s="46">
        <v>4</v>
      </c>
      <c r="J36" s="46">
        <v>8</v>
      </c>
      <c r="K36" s="46">
        <v>7</v>
      </c>
      <c r="L36" s="46">
        <v>4</v>
      </c>
      <c r="M36" s="46">
        <v>70</v>
      </c>
      <c r="N36" s="47">
        <v>400000</v>
      </c>
      <c r="O36" s="48" t="s">
        <v>45</v>
      </c>
      <c r="P36" s="48" t="s">
        <v>49</v>
      </c>
      <c r="Q36" s="49" t="s">
        <v>49</v>
      </c>
      <c r="R36" s="79">
        <v>0.32</v>
      </c>
      <c r="S36" s="49" t="s">
        <v>57</v>
      </c>
      <c r="T36" s="50">
        <v>44377</v>
      </c>
      <c r="U36" s="50">
        <v>44377</v>
      </c>
      <c r="V36" s="51"/>
    </row>
    <row r="37" spans="1:22" ht="12.75" customHeight="1" x14ac:dyDescent="0.3">
      <c r="A37" s="44" t="s">
        <v>104</v>
      </c>
      <c r="B37" s="44" t="s">
        <v>52</v>
      </c>
      <c r="C37" s="44" t="s">
        <v>105</v>
      </c>
      <c r="D37" s="45">
        <v>463600</v>
      </c>
      <c r="E37" s="45">
        <v>400000</v>
      </c>
      <c r="F37" s="46">
        <v>27.666699999999999</v>
      </c>
      <c r="G37" s="46">
        <v>13</v>
      </c>
      <c r="H37" s="46">
        <v>8</v>
      </c>
      <c r="I37" s="46">
        <v>4</v>
      </c>
      <c r="J37" s="46">
        <v>8</v>
      </c>
      <c r="K37" s="46">
        <v>7</v>
      </c>
      <c r="L37" s="46">
        <v>4</v>
      </c>
      <c r="M37" s="46">
        <v>71.666700000000006</v>
      </c>
      <c r="N37" s="47">
        <v>270000</v>
      </c>
      <c r="O37" s="48" t="s">
        <v>45</v>
      </c>
      <c r="P37" s="48" t="s">
        <v>44</v>
      </c>
      <c r="Q37" s="49" t="s">
        <v>44</v>
      </c>
      <c r="R37" s="79">
        <v>0.86</v>
      </c>
      <c r="S37" s="49" t="s">
        <v>106</v>
      </c>
      <c r="T37" s="50">
        <v>44377</v>
      </c>
      <c r="U37" s="50">
        <v>44377</v>
      </c>
      <c r="V37" s="51"/>
    </row>
    <row r="38" spans="1:22" ht="12.75" customHeight="1" x14ac:dyDescent="0.3">
      <c r="A38" s="44" t="s">
        <v>107</v>
      </c>
      <c r="B38" s="44" t="s">
        <v>67</v>
      </c>
      <c r="C38" s="44" t="s">
        <v>108</v>
      </c>
      <c r="D38" s="45">
        <v>743500</v>
      </c>
      <c r="E38" s="45">
        <v>200000</v>
      </c>
      <c r="F38" s="46">
        <v>29.666699999999999</v>
      </c>
      <c r="G38" s="46">
        <v>13</v>
      </c>
      <c r="H38" s="46">
        <v>10</v>
      </c>
      <c r="I38" s="46">
        <v>4</v>
      </c>
      <c r="J38" s="46">
        <v>8</v>
      </c>
      <c r="K38" s="46">
        <v>8</v>
      </c>
      <c r="L38" s="46">
        <v>4.6666999999999996</v>
      </c>
      <c r="M38" s="46">
        <v>77.333299999999994</v>
      </c>
      <c r="N38" s="47">
        <v>200000</v>
      </c>
      <c r="O38" s="48" t="s">
        <v>45</v>
      </c>
      <c r="P38" s="48" t="s">
        <v>49</v>
      </c>
      <c r="Q38" s="49" t="s">
        <v>49</v>
      </c>
      <c r="R38" s="79">
        <v>0.27</v>
      </c>
      <c r="S38" s="49" t="s">
        <v>57</v>
      </c>
      <c r="T38" s="50">
        <v>44469</v>
      </c>
      <c r="U38" s="50">
        <v>44469</v>
      </c>
      <c r="V38" s="51"/>
    </row>
    <row r="39" spans="1:22" ht="12.75" customHeight="1" x14ac:dyDescent="0.3">
      <c r="A39" s="53" t="s">
        <v>109</v>
      </c>
      <c r="B39" s="53" t="s">
        <v>62</v>
      </c>
      <c r="C39" s="53" t="s">
        <v>110</v>
      </c>
      <c r="D39" s="54">
        <v>983450</v>
      </c>
      <c r="E39" s="54">
        <v>400000</v>
      </c>
      <c r="F39" s="55">
        <v>30.166699999999999</v>
      </c>
      <c r="G39" s="55">
        <v>13</v>
      </c>
      <c r="H39" s="55">
        <v>10</v>
      </c>
      <c r="I39" s="55">
        <v>4</v>
      </c>
      <c r="J39" s="55">
        <v>8</v>
      </c>
      <c r="K39" s="55">
        <v>8</v>
      </c>
      <c r="L39" s="55">
        <v>4.8333000000000004</v>
      </c>
      <c r="M39" s="55">
        <v>78</v>
      </c>
      <c r="N39" s="56">
        <v>400000</v>
      </c>
      <c r="O39" s="57" t="s">
        <v>45</v>
      </c>
      <c r="P39" s="57" t="s">
        <v>44</v>
      </c>
      <c r="Q39" s="58" t="s">
        <v>44</v>
      </c>
      <c r="R39" s="80">
        <v>0.41</v>
      </c>
      <c r="S39" s="58" t="s">
        <v>111</v>
      </c>
      <c r="T39" s="59">
        <v>44469</v>
      </c>
      <c r="U39" s="59">
        <v>44469</v>
      </c>
      <c r="V39" s="51"/>
    </row>
    <row r="40" spans="1:22" ht="12.75" customHeight="1" x14ac:dyDescent="0.3">
      <c r="A40" s="44" t="s">
        <v>112</v>
      </c>
      <c r="B40" s="44" t="s">
        <v>113</v>
      </c>
      <c r="C40" s="44" t="s">
        <v>114</v>
      </c>
      <c r="D40" s="45">
        <v>428031</v>
      </c>
      <c r="E40" s="45">
        <v>150000</v>
      </c>
      <c r="F40" s="46">
        <v>35</v>
      </c>
      <c r="G40" s="46">
        <v>12</v>
      </c>
      <c r="H40" s="46">
        <v>13</v>
      </c>
      <c r="I40" s="46">
        <v>4</v>
      </c>
      <c r="J40" s="46">
        <v>8</v>
      </c>
      <c r="K40" s="46">
        <v>8</v>
      </c>
      <c r="L40" s="46">
        <v>5</v>
      </c>
      <c r="M40" s="46">
        <v>85</v>
      </c>
      <c r="N40" s="47">
        <v>150000</v>
      </c>
      <c r="O40" s="48" t="s">
        <v>45</v>
      </c>
      <c r="P40" s="48" t="s">
        <v>49</v>
      </c>
      <c r="Q40" s="49" t="s">
        <v>44</v>
      </c>
      <c r="R40" s="79">
        <v>0.35</v>
      </c>
      <c r="S40" s="49" t="s">
        <v>54</v>
      </c>
      <c r="T40" s="50">
        <v>44279</v>
      </c>
      <c r="U40" s="50">
        <v>44286</v>
      </c>
      <c r="V40" s="51"/>
    </row>
    <row r="41" spans="1:22" ht="12.75" customHeight="1" x14ac:dyDescent="0.3">
      <c r="A41" s="44" t="s">
        <v>115</v>
      </c>
      <c r="B41" s="44" t="s">
        <v>52</v>
      </c>
      <c r="C41" s="44" t="s">
        <v>116</v>
      </c>
      <c r="D41" s="45">
        <v>1268914</v>
      </c>
      <c r="E41" s="45">
        <v>800000</v>
      </c>
      <c r="F41" s="46">
        <v>16</v>
      </c>
      <c r="G41" s="46">
        <v>14</v>
      </c>
      <c r="H41" s="46">
        <v>7</v>
      </c>
      <c r="I41" s="46">
        <v>4</v>
      </c>
      <c r="J41" s="46">
        <v>8</v>
      </c>
      <c r="K41" s="46">
        <v>8</v>
      </c>
      <c r="L41" s="46">
        <v>4</v>
      </c>
      <c r="M41" s="46">
        <v>61</v>
      </c>
      <c r="N41" s="47">
        <v>0</v>
      </c>
      <c r="O41" s="48" t="s">
        <v>45</v>
      </c>
      <c r="P41" s="48" t="s">
        <v>44</v>
      </c>
      <c r="Q41" s="49"/>
      <c r="R41" s="79">
        <v>0.63</v>
      </c>
      <c r="S41" s="49"/>
      <c r="T41" s="50">
        <v>44346</v>
      </c>
      <c r="U41" s="50"/>
      <c r="V41" s="51"/>
    </row>
    <row r="42" spans="1:22" ht="12.75" customHeight="1" x14ac:dyDescent="0.3">
      <c r="A42" s="44" t="s">
        <v>117</v>
      </c>
      <c r="B42" s="44" t="s">
        <v>62</v>
      </c>
      <c r="C42" s="44" t="s">
        <v>118</v>
      </c>
      <c r="D42" s="45">
        <v>1884900</v>
      </c>
      <c r="E42" s="45">
        <v>330000</v>
      </c>
      <c r="F42" s="46">
        <v>25.8</v>
      </c>
      <c r="G42" s="46">
        <v>14</v>
      </c>
      <c r="H42" s="46">
        <v>11</v>
      </c>
      <c r="I42" s="46">
        <v>4</v>
      </c>
      <c r="J42" s="46">
        <v>8</v>
      </c>
      <c r="K42" s="46">
        <v>8</v>
      </c>
      <c r="L42" s="46">
        <v>4.8</v>
      </c>
      <c r="M42" s="46">
        <v>75.599999999999994</v>
      </c>
      <c r="N42" s="47">
        <v>250000</v>
      </c>
      <c r="O42" s="48" t="s">
        <v>45</v>
      </c>
      <c r="P42" s="48" t="s">
        <v>49</v>
      </c>
      <c r="Q42" s="49" t="s">
        <v>49</v>
      </c>
      <c r="R42" s="79">
        <v>0.18</v>
      </c>
      <c r="S42" s="49" t="s">
        <v>57</v>
      </c>
      <c r="T42" s="50">
        <v>44286</v>
      </c>
      <c r="U42" s="50">
        <v>44286</v>
      </c>
      <c r="V42" s="51"/>
    </row>
    <row r="43" spans="1:22" ht="12.75" customHeight="1" x14ac:dyDescent="0.3">
      <c r="A43" s="44" t="s">
        <v>119</v>
      </c>
      <c r="B43" s="44" t="s">
        <v>67</v>
      </c>
      <c r="C43" s="44" t="s">
        <v>120</v>
      </c>
      <c r="D43" s="45">
        <v>439900</v>
      </c>
      <c r="E43" s="45">
        <v>270000</v>
      </c>
      <c r="F43" s="46">
        <v>32</v>
      </c>
      <c r="G43" s="46">
        <v>14</v>
      </c>
      <c r="H43" s="46">
        <v>15</v>
      </c>
      <c r="I43" s="46">
        <v>5</v>
      </c>
      <c r="J43" s="46">
        <v>8</v>
      </c>
      <c r="K43" s="46">
        <v>9</v>
      </c>
      <c r="L43" s="46">
        <v>5</v>
      </c>
      <c r="M43" s="46">
        <v>88</v>
      </c>
      <c r="N43" s="47">
        <v>270000</v>
      </c>
      <c r="O43" s="48" t="s">
        <v>45</v>
      </c>
      <c r="P43" s="48" t="s">
        <v>44</v>
      </c>
      <c r="Q43" s="49" t="s">
        <v>44</v>
      </c>
      <c r="R43" s="79">
        <v>0.61</v>
      </c>
      <c r="S43" s="49" t="s">
        <v>92</v>
      </c>
      <c r="T43" s="50">
        <v>44469</v>
      </c>
      <c r="U43" s="50">
        <v>44469</v>
      </c>
      <c r="V43" s="51"/>
    </row>
    <row r="44" spans="1:22" ht="12.75" customHeight="1" x14ac:dyDescent="0.3">
      <c r="A44" s="44" t="s">
        <v>121</v>
      </c>
      <c r="B44" s="44" t="s">
        <v>122</v>
      </c>
      <c r="C44" s="44" t="s">
        <v>123</v>
      </c>
      <c r="D44" s="45">
        <v>377097</v>
      </c>
      <c r="E44" s="45">
        <v>180000</v>
      </c>
      <c r="F44" s="46">
        <v>35</v>
      </c>
      <c r="G44" s="46">
        <v>12</v>
      </c>
      <c r="H44" s="46">
        <v>15</v>
      </c>
      <c r="I44" s="46">
        <v>4</v>
      </c>
      <c r="J44" s="46">
        <v>7</v>
      </c>
      <c r="K44" s="46">
        <v>7</v>
      </c>
      <c r="L44" s="46">
        <v>3.2</v>
      </c>
      <c r="M44" s="46">
        <v>83.2</v>
      </c>
      <c r="N44" s="47">
        <v>150000</v>
      </c>
      <c r="O44" s="48" t="s">
        <v>45</v>
      </c>
      <c r="P44" s="48" t="s">
        <v>49</v>
      </c>
      <c r="Q44" s="49" t="s">
        <v>44</v>
      </c>
      <c r="R44" s="79">
        <v>0.48</v>
      </c>
      <c r="S44" s="49" t="s">
        <v>92</v>
      </c>
      <c r="T44" s="50">
        <v>44469</v>
      </c>
      <c r="U44" s="50">
        <v>44469</v>
      </c>
      <c r="V44" s="51"/>
    </row>
    <row r="45" spans="1:22" ht="12.75" customHeight="1" x14ac:dyDescent="0.3">
      <c r="A45" s="44" t="s">
        <v>124</v>
      </c>
      <c r="B45" s="44" t="s">
        <v>52</v>
      </c>
      <c r="C45" s="44" t="s">
        <v>125</v>
      </c>
      <c r="D45" s="45">
        <v>2325590</v>
      </c>
      <c r="E45" s="45">
        <v>1000000</v>
      </c>
      <c r="F45" s="46">
        <v>25</v>
      </c>
      <c r="G45" s="46">
        <v>14</v>
      </c>
      <c r="H45" s="46">
        <v>10</v>
      </c>
      <c r="I45" s="46">
        <v>4</v>
      </c>
      <c r="J45" s="46">
        <v>9</v>
      </c>
      <c r="K45" s="46">
        <v>9</v>
      </c>
      <c r="L45" s="46">
        <v>4</v>
      </c>
      <c r="M45" s="46">
        <v>75</v>
      </c>
      <c r="N45" s="47">
        <v>420000</v>
      </c>
      <c r="O45" s="48" t="s">
        <v>45</v>
      </c>
      <c r="P45" s="48" t="s">
        <v>49</v>
      </c>
      <c r="Q45" s="49" t="s">
        <v>49</v>
      </c>
      <c r="R45" s="79">
        <v>0.43</v>
      </c>
      <c r="S45" s="49" t="s">
        <v>57</v>
      </c>
      <c r="T45" s="50">
        <v>44408</v>
      </c>
      <c r="U45" s="50">
        <v>44408</v>
      </c>
      <c r="V45" s="51"/>
    </row>
    <row r="46" spans="1:22" ht="12.75" customHeight="1" x14ac:dyDescent="0.3">
      <c r="A46" s="44" t="s">
        <v>126</v>
      </c>
      <c r="B46" s="44" t="s">
        <v>42</v>
      </c>
      <c r="C46" s="44" t="s">
        <v>127</v>
      </c>
      <c r="D46" s="45">
        <v>596500</v>
      </c>
      <c r="E46" s="45">
        <v>200000</v>
      </c>
      <c r="F46" s="46">
        <v>30</v>
      </c>
      <c r="G46" s="46">
        <v>14</v>
      </c>
      <c r="H46" s="46">
        <v>10</v>
      </c>
      <c r="I46" s="46">
        <v>4</v>
      </c>
      <c r="J46" s="46">
        <v>9</v>
      </c>
      <c r="K46" s="46">
        <v>8</v>
      </c>
      <c r="L46" s="46">
        <v>4.2</v>
      </c>
      <c r="M46" s="46">
        <v>79.2</v>
      </c>
      <c r="N46" s="47">
        <v>200000</v>
      </c>
      <c r="O46" s="48" t="s">
        <v>45</v>
      </c>
      <c r="P46" s="48" t="s">
        <v>49</v>
      </c>
      <c r="Q46" s="49" t="s">
        <v>44</v>
      </c>
      <c r="R46" s="79">
        <v>0.34</v>
      </c>
      <c r="S46" s="49" t="s">
        <v>152</v>
      </c>
      <c r="T46" s="50">
        <v>44469</v>
      </c>
      <c r="U46" s="50">
        <v>44469</v>
      </c>
      <c r="V46" s="51"/>
    </row>
    <row r="47" spans="1:22" ht="12.75" customHeight="1" x14ac:dyDescent="0.3">
      <c r="A47" s="44" t="s">
        <v>128</v>
      </c>
      <c r="B47" s="44" t="s">
        <v>78</v>
      </c>
      <c r="C47" s="44" t="s">
        <v>129</v>
      </c>
      <c r="D47" s="45">
        <v>505550</v>
      </c>
      <c r="E47" s="45">
        <v>240000</v>
      </c>
      <c r="F47" s="46">
        <v>25</v>
      </c>
      <c r="G47" s="46">
        <v>14</v>
      </c>
      <c r="H47" s="46">
        <v>8</v>
      </c>
      <c r="I47" s="46">
        <v>4</v>
      </c>
      <c r="J47" s="46">
        <v>8</v>
      </c>
      <c r="K47" s="46">
        <v>8</v>
      </c>
      <c r="L47" s="46">
        <v>4.2</v>
      </c>
      <c r="M47" s="46">
        <v>71.2</v>
      </c>
      <c r="N47" s="47">
        <v>240000</v>
      </c>
      <c r="O47" s="48" t="s">
        <v>45</v>
      </c>
      <c r="P47" s="48" t="s">
        <v>130</v>
      </c>
      <c r="Q47" s="49" t="s">
        <v>44</v>
      </c>
      <c r="R47" s="79">
        <v>0.47</v>
      </c>
      <c r="S47" s="49" t="s">
        <v>46</v>
      </c>
      <c r="T47" s="50">
        <v>44469</v>
      </c>
      <c r="U47" s="50">
        <v>44469</v>
      </c>
      <c r="V47" s="51"/>
    </row>
    <row r="48" spans="1:22" ht="12.75" customHeight="1" x14ac:dyDescent="0.3">
      <c r="A48" s="44" t="s">
        <v>131</v>
      </c>
      <c r="B48" s="44" t="s">
        <v>52</v>
      </c>
      <c r="C48" s="44" t="s">
        <v>132</v>
      </c>
      <c r="D48" s="45">
        <v>974891</v>
      </c>
      <c r="E48" s="45">
        <v>300000</v>
      </c>
      <c r="F48" s="46">
        <v>30</v>
      </c>
      <c r="G48" s="46">
        <v>14</v>
      </c>
      <c r="H48" s="46">
        <v>11</v>
      </c>
      <c r="I48" s="46">
        <v>5</v>
      </c>
      <c r="J48" s="46">
        <v>7</v>
      </c>
      <c r="K48" s="46">
        <v>9</v>
      </c>
      <c r="L48" s="46">
        <v>4</v>
      </c>
      <c r="M48" s="46">
        <v>80</v>
      </c>
      <c r="N48" s="47">
        <v>200000</v>
      </c>
      <c r="O48" s="48" t="s">
        <v>45</v>
      </c>
      <c r="P48" s="48" t="s">
        <v>49</v>
      </c>
      <c r="Q48" s="49" t="s">
        <v>49</v>
      </c>
      <c r="R48" s="79">
        <v>0.31</v>
      </c>
      <c r="S48" s="49" t="s">
        <v>57</v>
      </c>
      <c r="T48" s="50">
        <v>44316</v>
      </c>
      <c r="U48" s="50">
        <v>44316</v>
      </c>
      <c r="V48" s="51"/>
    </row>
    <row r="49" spans="1:24" ht="12.75" customHeight="1" x14ac:dyDescent="0.3">
      <c r="A49" s="44" t="s">
        <v>133</v>
      </c>
      <c r="B49" s="44" t="s">
        <v>134</v>
      </c>
      <c r="C49" s="44" t="s">
        <v>135</v>
      </c>
      <c r="D49" s="45">
        <v>1842763</v>
      </c>
      <c r="E49" s="45">
        <v>700000</v>
      </c>
      <c r="F49" s="46">
        <v>26.6</v>
      </c>
      <c r="G49" s="46">
        <v>12.2</v>
      </c>
      <c r="H49" s="46">
        <v>10.6</v>
      </c>
      <c r="I49" s="46">
        <v>3.4</v>
      </c>
      <c r="J49" s="46">
        <v>6.6</v>
      </c>
      <c r="K49" s="46">
        <v>8</v>
      </c>
      <c r="L49" s="46">
        <v>2.6</v>
      </c>
      <c r="M49" s="46">
        <v>70</v>
      </c>
      <c r="N49" s="47">
        <v>400000</v>
      </c>
      <c r="O49" s="48" t="s">
        <v>45</v>
      </c>
      <c r="P49" s="48" t="s">
        <v>49</v>
      </c>
      <c r="Q49" s="49" t="s">
        <v>49</v>
      </c>
      <c r="R49" s="79">
        <v>0.38</v>
      </c>
      <c r="S49" s="49" t="s">
        <v>57</v>
      </c>
      <c r="T49" s="50">
        <v>44469</v>
      </c>
      <c r="U49" s="50">
        <v>44469</v>
      </c>
      <c r="V49" s="51"/>
    </row>
    <row r="50" spans="1:24" ht="12.75" customHeight="1" x14ac:dyDescent="0.3">
      <c r="A50" s="44" t="s">
        <v>136</v>
      </c>
      <c r="B50" s="44" t="s">
        <v>134</v>
      </c>
      <c r="C50" s="44" t="s">
        <v>137</v>
      </c>
      <c r="D50" s="45">
        <v>1507100</v>
      </c>
      <c r="E50" s="45">
        <v>700000</v>
      </c>
      <c r="F50" s="46">
        <v>13</v>
      </c>
      <c r="G50" s="46">
        <v>12</v>
      </c>
      <c r="H50" s="46">
        <v>1</v>
      </c>
      <c r="I50" s="46">
        <v>3</v>
      </c>
      <c r="J50" s="46">
        <v>6</v>
      </c>
      <c r="K50" s="46">
        <v>8</v>
      </c>
      <c r="L50" s="46">
        <v>2.6</v>
      </c>
      <c r="M50" s="46">
        <v>45.6</v>
      </c>
      <c r="N50" s="47">
        <v>0</v>
      </c>
      <c r="O50" s="48" t="s">
        <v>45</v>
      </c>
      <c r="P50" s="48" t="s">
        <v>49</v>
      </c>
      <c r="Q50" s="49"/>
      <c r="R50" s="79">
        <v>0.46</v>
      </c>
      <c r="S50" s="49"/>
      <c r="T50" s="50">
        <v>44469</v>
      </c>
      <c r="U50" s="50"/>
      <c r="V50" s="51"/>
    </row>
    <row r="51" spans="1:24" ht="12.75" customHeight="1" x14ac:dyDescent="0.3">
      <c r="A51" s="44" t="s">
        <v>138</v>
      </c>
      <c r="B51" s="44" t="s">
        <v>139</v>
      </c>
      <c r="C51" s="44" t="s">
        <v>140</v>
      </c>
      <c r="D51" s="45">
        <v>310000</v>
      </c>
      <c r="E51" s="45">
        <v>190000</v>
      </c>
      <c r="F51" s="46">
        <v>35</v>
      </c>
      <c r="G51" s="46">
        <v>10</v>
      </c>
      <c r="H51" s="46">
        <v>12</v>
      </c>
      <c r="I51" s="46">
        <v>4</v>
      </c>
      <c r="J51" s="46">
        <v>5</v>
      </c>
      <c r="K51" s="46">
        <v>8</v>
      </c>
      <c r="L51" s="46">
        <v>2.4</v>
      </c>
      <c r="M51" s="46">
        <v>76.400000000000006</v>
      </c>
      <c r="N51" s="47">
        <v>190000</v>
      </c>
      <c r="O51" s="48" t="s">
        <v>45</v>
      </c>
      <c r="P51" s="48" t="s">
        <v>44</v>
      </c>
      <c r="Q51" s="49" t="s">
        <v>44</v>
      </c>
      <c r="R51" s="79">
        <v>0.61</v>
      </c>
      <c r="S51" s="49" t="s">
        <v>97</v>
      </c>
      <c r="T51" s="50">
        <v>44469</v>
      </c>
      <c r="U51" s="50">
        <v>44469</v>
      </c>
      <c r="V51" s="51"/>
    </row>
    <row r="52" spans="1:24" ht="12.75" customHeight="1" x14ac:dyDescent="0.3">
      <c r="A52" s="44" t="s">
        <v>141</v>
      </c>
      <c r="B52" s="44" t="s">
        <v>142</v>
      </c>
      <c r="C52" s="44" t="s">
        <v>143</v>
      </c>
      <c r="D52" s="45">
        <v>267714</v>
      </c>
      <c r="E52" s="45">
        <v>200000</v>
      </c>
      <c r="F52" s="46">
        <v>34</v>
      </c>
      <c r="G52" s="46">
        <v>12</v>
      </c>
      <c r="H52" s="46">
        <v>12</v>
      </c>
      <c r="I52" s="46">
        <v>4</v>
      </c>
      <c r="J52" s="46">
        <v>7</v>
      </c>
      <c r="K52" s="46">
        <v>7</v>
      </c>
      <c r="L52" s="46">
        <v>3.2</v>
      </c>
      <c r="M52" s="46">
        <v>79.2</v>
      </c>
      <c r="N52" s="47">
        <v>200000</v>
      </c>
      <c r="O52" s="48" t="s">
        <v>45</v>
      </c>
      <c r="P52" s="48" t="s">
        <v>44</v>
      </c>
      <c r="Q52" s="49" t="s">
        <v>44</v>
      </c>
      <c r="R52" s="79">
        <v>0.74860000000000004</v>
      </c>
      <c r="S52" s="49" t="s">
        <v>106</v>
      </c>
      <c r="T52" s="50">
        <v>44469</v>
      </c>
      <c r="U52" s="50">
        <v>44469</v>
      </c>
      <c r="V52" s="51"/>
    </row>
    <row r="53" spans="1:24" ht="12.75" customHeight="1" x14ac:dyDescent="0.3">
      <c r="A53" s="44" t="s">
        <v>144</v>
      </c>
      <c r="B53" s="44" t="s">
        <v>62</v>
      </c>
      <c r="C53" s="44" t="s">
        <v>145</v>
      </c>
      <c r="D53" s="45">
        <v>1653433</v>
      </c>
      <c r="E53" s="45">
        <v>250000</v>
      </c>
      <c r="F53" s="46">
        <v>24.8</v>
      </c>
      <c r="G53" s="46">
        <v>14</v>
      </c>
      <c r="H53" s="46">
        <v>8</v>
      </c>
      <c r="I53" s="46">
        <v>4</v>
      </c>
      <c r="J53" s="46">
        <v>8</v>
      </c>
      <c r="K53" s="46">
        <v>8</v>
      </c>
      <c r="L53" s="46">
        <v>4.8</v>
      </c>
      <c r="M53" s="46">
        <v>71.599999999999994</v>
      </c>
      <c r="N53" s="47">
        <v>250000</v>
      </c>
      <c r="O53" s="48" t="s">
        <v>45</v>
      </c>
      <c r="P53" s="48" t="s">
        <v>49</v>
      </c>
      <c r="Q53" s="49" t="s">
        <v>49</v>
      </c>
      <c r="R53" s="79">
        <v>0.15</v>
      </c>
      <c r="S53" s="49" t="s">
        <v>57</v>
      </c>
      <c r="T53" s="50">
        <v>44469</v>
      </c>
      <c r="U53" s="50">
        <v>44469</v>
      </c>
      <c r="V53" s="51"/>
    </row>
    <row r="54" spans="1:24" ht="12.75" customHeight="1" x14ac:dyDescent="0.3">
      <c r="A54" s="44" t="s">
        <v>146</v>
      </c>
      <c r="B54" s="44" t="s">
        <v>147</v>
      </c>
      <c r="C54" s="44" t="s">
        <v>148</v>
      </c>
      <c r="D54" s="45">
        <v>454000</v>
      </c>
      <c r="E54" s="45">
        <v>200000</v>
      </c>
      <c r="F54" s="46">
        <v>30</v>
      </c>
      <c r="G54" s="46">
        <v>13</v>
      </c>
      <c r="H54" s="46">
        <v>12</v>
      </c>
      <c r="I54" s="46">
        <v>4</v>
      </c>
      <c r="J54" s="46">
        <v>6</v>
      </c>
      <c r="K54" s="46">
        <v>6</v>
      </c>
      <c r="L54" s="46">
        <v>3</v>
      </c>
      <c r="M54" s="46">
        <v>74</v>
      </c>
      <c r="N54" s="47">
        <v>200000</v>
      </c>
      <c r="O54" s="48" t="s">
        <v>45</v>
      </c>
      <c r="P54" s="48" t="s">
        <v>49</v>
      </c>
      <c r="Q54" s="49" t="s">
        <v>44</v>
      </c>
      <c r="R54" s="79">
        <v>0.44</v>
      </c>
      <c r="S54" s="49" t="s">
        <v>92</v>
      </c>
      <c r="T54" s="50">
        <v>44469</v>
      </c>
      <c r="U54" s="50">
        <v>44469</v>
      </c>
      <c r="V54" s="51"/>
    </row>
    <row r="55" spans="1:24" ht="12.75" customHeight="1" x14ac:dyDescent="0.3">
      <c r="A55" s="53" t="s">
        <v>155</v>
      </c>
      <c r="B55" s="53" t="s">
        <v>113</v>
      </c>
      <c r="C55" s="53" t="s">
        <v>156</v>
      </c>
      <c r="D55" s="54">
        <v>640600</v>
      </c>
      <c r="E55" s="54">
        <v>300000</v>
      </c>
      <c r="F55" s="55">
        <v>25.2</v>
      </c>
      <c r="G55" s="55">
        <v>13</v>
      </c>
      <c r="H55" s="55">
        <v>9</v>
      </c>
      <c r="I55" s="55">
        <v>4</v>
      </c>
      <c r="J55" s="55">
        <v>6</v>
      </c>
      <c r="K55" s="55">
        <v>8</v>
      </c>
      <c r="L55" s="55">
        <v>5</v>
      </c>
      <c r="M55" s="55">
        <v>70.2</v>
      </c>
      <c r="N55" s="56">
        <v>270000</v>
      </c>
      <c r="O55" s="57" t="s">
        <v>45</v>
      </c>
      <c r="P55" s="57" t="s">
        <v>49</v>
      </c>
      <c r="Q55" s="58" t="s">
        <v>44</v>
      </c>
      <c r="R55" s="80">
        <v>0.47</v>
      </c>
      <c r="S55" s="58" t="s">
        <v>92</v>
      </c>
      <c r="T55" s="59">
        <v>44273</v>
      </c>
      <c r="U55" s="59">
        <v>44286</v>
      </c>
      <c r="V55" s="51"/>
      <c r="X55" s="51"/>
    </row>
    <row r="56" spans="1:24" ht="12.75" customHeight="1" x14ac:dyDescent="0.2">
      <c r="A56" s="44" t="s">
        <v>157</v>
      </c>
      <c r="B56" s="44" t="s">
        <v>134</v>
      </c>
      <c r="C56" s="60" t="s">
        <v>168</v>
      </c>
      <c r="D56" s="45">
        <v>2502100</v>
      </c>
      <c r="E56" s="45">
        <v>330000</v>
      </c>
      <c r="F56" s="46">
        <v>29.333300000000001</v>
      </c>
      <c r="G56" s="46">
        <v>11.666700000000001</v>
      </c>
      <c r="H56" s="46">
        <v>9.6667000000000005</v>
      </c>
      <c r="I56" s="46">
        <v>5</v>
      </c>
      <c r="J56" s="46">
        <v>7</v>
      </c>
      <c r="K56" s="46">
        <v>7.8333000000000004</v>
      </c>
      <c r="L56" s="46">
        <v>2</v>
      </c>
      <c r="M56" s="46">
        <v>72.5</v>
      </c>
      <c r="N56" s="45">
        <v>250000</v>
      </c>
      <c r="O56" s="48" t="s">
        <v>45</v>
      </c>
      <c r="P56" s="48" t="s">
        <v>49</v>
      </c>
      <c r="Q56" s="49" t="s">
        <v>49</v>
      </c>
      <c r="R56" s="79">
        <v>0.13</v>
      </c>
      <c r="S56" s="49" t="s">
        <v>57</v>
      </c>
      <c r="T56" s="50">
        <v>44469</v>
      </c>
      <c r="U56" s="50">
        <v>44469</v>
      </c>
      <c r="V56" s="51"/>
      <c r="X56" s="51"/>
    </row>
    <row r="57" spans="1:24" ht="12.75" customHeight="1" x14ac:dyDescent="0.2">
      <c r="A57" s="44" t="s">
        <v>158</v>
      </c>
      <c r="B57" s="44" t="s">
        <v>78</v>
      </c>
      <c r="C57" s="60" t="s">
        <v>169</v>
      </c>
      <c r="D57" s="45">
        <v>324480</v>
      </c>
      <c r="E57" s="45">
        <v>150000</v>
      </c>
      <c r="F57" s="46">
        <v>31.833300000000001</v>
      </c>
      <c r="G57" s="46">
        <v>13.333299999999999</v>
      </c>
      <c r="H57" s="46">
        <v>11.833299999999999</v>
      </c>
      <c r="I57" s="46">
        <v>5</v>
      </c>
      <c r="J57" s="46">
        <v>7</v>
      </c>
      <c r="K57" s="46">
        <v>7</v>
      </c>
      <c r="L57" s="46">
        <v>4</v>
      </c>
      <c r="M57" s="46">
        <v>80</v>
      </c>
      <c r="N57" s="45">
        <v>150000</v>
      </c>
      <c r="O57" s="48" t="s">
        <v>45</v>
      </c>
      <c r="P57" s="48" t="s">
        <v>49</v>
      </c>
      <c r="Q57" s="49" t="s">
        <v>44</v>
      </c>
      <c r="R57" s="79">
        <v>0.46</v>
      </c>
      <c r="S57" s="49" t="s">
        <v>46</v>
      </c>
      <c r="T57" s="50">
        <v>44287</v>
      </c>
      <c r="U57" s="50">
        <v>44316</v>
      </c>
      <c r="V57" s="51"/>
      <c r="X57" s="51"/>
    </row>
    <row r="58" spans="1:24" ht="12.75" customHeight="1" x14ac:dyDescent="0.2">
      <c r="A58" s="44" t="s">
        <v>159</v>
      </c>
      <c r="B58" s="44" t="s">
        <v>179</v>
      </c>
      <c r="C58" s="60" t="s">
        <v>170</v>
      </c>
      <c r="D58" s="45">
        <v>500000</v>
      </c>
      <c r="E58" s="45">
        <v>200000</v>
      </c>
      <c r="F58" s="46">
        <v>32</v>
      </c>
      <c r="G58" s="46">
        <v>12.666700000000001</v>
      </c>
      <c r="H58" s="46">
        <v>12.5</v>
      </c>
      <c r="I58" s="46">
        <v>4.1666999999999996</v>
      </c>
      <c r="J58" s="46">
        <v>4.5</v>
      </c>
      <c r="K58" s="46">
        <v>5.3333000000000004</v>
      </c>
      <c r="L58" s="46">
        <v>4</v>
      </c>
      <c r="M58" s="46">
        <v>75.166700000000006</v>
      </c>
      <c r="N58" s="45">
        <v>150000</v>
      </c>
      <c r="O58" s="48" t="s">
        <v>45</v>
      </c>
      <c r="P58" s="48" t="s">
        <v>49</v>
      </c>
      <c r="Q58" s="49" t="s">
        <v>49</v>
      </c>
      <c r="R58" s="79">
        <v>0.4</v>
      </c>
      <c r="S58" s="49" t="s">
        <v>57</v>
      </c>
      <c r="T58" s="50">
        <v>44469</v>
      </c>
      <c r="U58" s="50">
        <v>44469</v>
      </c>
      <c r="V58" s="51"/>
      <c r="X58" s="51"/>
    </row>
    <row r="59" spans="1:24" ht="12.75" customHeight="1" x14ac:dyDescent="0.2">
      <c r="A59" s="44" t="s">
        <v>160</v>
      </c>
      <c r="B59" s="44" t="s">
        <v>179</v>
      </c>
      <c r="C59" s="60" t="s">
        <v>171</v>
      </c>
      <c r="D59" s="45">
        <v>800000</v>
      </c>
      <c r="E59" s="45">
        <v>400000</v>
      </c>
      <c r="F59" s="46">
        <v>30.833300000000001</v>
      </c>
      <c r="G59" s="46">
        <v>12.5</v>
      </c>
      <c r="H59" s="46">
        <v>10.833299999999999</v>
      </c>
      <c r="I59" s="46">
        <v>4.1666999999999996</v>
      </c>
      <c r="J59" s="46">
        <v>4.5</v>
      </c>
      <c r="K59" s="46">
        <v>5.5</v>
      </c>
      <c r="L59" s="46">
        <v>4</v>
      </c>
      <c r="M59" s="46">
        <v>72.333299999999994</v>
      </c>
      <c r="N59" s="45">
        <v>200000</v>
      </c>
      <c r="O59" s="48" t="s">
        <v>45</v>
      </c>
      <c r="P59" s="48" t="s">
        <v>44</v>
      </c>
      <c r="Q59" s="49" t="s">
        <v>44</v>
      </c>
      <c r="R59" s="79">
        <v>0.5</v>
      </c>
      <c r="S59" s="49" t="s">
        <v>54</v>
      </c>
      <c r="T59" s="50">
        <v>44561</v>
      </c>
      <c r="U59" s="50">
        <v>44469</v>
      </c>
      <c r="V59" s="51"/>
      <c r="X59" s="51"/>
    </row>
    <row r="60" spans="1:24" ht="12.75" customHeight="1" x14ac:dyDescent="0.2">
      <c r="A60" s="44" t="s">
        <v>161</v>
      </c>
      <c r="B60" s="44" t="s">
        <v>52</v>
      </c>
      <c r="C60" s="60" t="s">
        <v>172</v>
      </c>
      <c r="D60" s="45">
        <v>1218416</v>
      </c>
      <c r="E60" s="45">
        <v>330000</v>
      </c>
      <c r="F60" s="46">
        <v>25.833300000000001</v>
      </c>
      <c r="G60" s="46">
        <v>13.5</v>
      </c>
      <c r="H60" s="46">
        <v>9.1667000000000005</v>
      </c>
      <c r="I60" s="46">
        <v>5</v>
      </c>
      <c r="J60" s="46">
        <v>7.8333000000000004</v>
      </c>
      <c r="K60" s="46">
        <v>7</v>
      </c>
      <c r="L60" s="46">
        <v>4</v>
      </c>
      <c r="M60" s="46">
        <v>72.333299999999994</v>
      </c>
      <c r="N60" s="45">
        <v>250000</v>
      </c>
      <c r="O60" s="48" t="s">
        <v>45</v>
      </c>
      <c r="P60" s="48" t="s">
        <v>49</v>
      </c>
      <c r="Q60" s="49" t="s">
        <v>49</v>
      </c>
      <c r="R60" s="79">
        <v>0.27</v>
      </c>
      <c r="S60" s="49" t="s">
        <v>57</v>
      </c>
      <c r="T60" s="50">
        <v>44347</v>
      </c>
      <c r="U60" s="50">
        <v>44347</v>
      </c>
      <c r="V60" s="51"/>
      <c r="X60" s="51"/>
    </row>
    <row r="61" spans="1:24" ht="12.75" customHeight="1" x14ac:dyDescent="0.2">
      <c r="A61" s="44" t="s">
        <v>162</v>
      </c>
      <c r="B61" s="44" t="s">
        <v>52</v>
      </c>
      <c r="C61" s="60" t="s">
        <v>173</v>
      </c>
      <c r="D61" s="45">
        <v>1076675</v>
      </c>
      <c r="E61" s="45">
        <v>330000</v>
      </c>
      <c r="F61" s="46">
        <v>26.666699999999999</v>
      </c>
      <c r="G61" s="46">
        <v>13.333299999999999</v>
      </c>
      <c r="H61" s="46">
        <v>10.166700000000001</v>
      </c>
      <c r="I61" s="46">
        <v>5</v>
      </c>
      <c r="J61" s="46">
        <v>7.8333000000000004</v>
      </c>
      <c r="K61" s="46">
        <v>7.8333000000000004</v>
      </c>
      <c r="L61" s="46">
        <v>4</v>
      </c>
      <c r="M61" s="46">
        <v>74.833299999999994</v>
      </c>
      <c r="N61" s="45">
        <v>330000</v>
      </c>
      <c r="O61" s="48" t="s">
        <v>45</v>
      </c>
      <c r="P61" s="48" t="s">
        <v>49</v>
      </c>
      <c r="Q61" s="49" t="s">
        <v>49</v>
      </c>
      <c r="R61" s="79">
        <v>0.31</v>
      </c>
      <c r="S61" s="49" t="s">
        <v>57</v>
      </c>
      <c r="T61" s="50">
        <v>44347</v>
      </c>
      <c r="U61" s="50">
        <v>44347</v>
      </c>
      <c r="V61" s="51"/>
      <c r="X61" s="51"/>
    </row>
    <row r="62" spans="1:24" ht="12.75" customHeight="1" x14ac:dyDescent="0.2">
      <c r="A62" s="44" t="s">
        <v>163</v>
      </c>
      <c r="B62" s="44" t="s">
        <v>134</v>
      </c>
      <c r="C62" s="60" t="s">
        <v>174</v>
      </c>
      <c r="D62" s="45">
        <v>426400</v>
      </c>
      <c r="E62" s="45">
        <v>200000</v>
      </c>
      <c r="F62" s="46">
        <v>25</v>
      </c>
      <c r="G62" s="46">
        <v>11.333299999999999</v>
      </c>
      <c r="H62" s="46">
        <v>9.1667000000000005</v>
      </c>
      <c r="I62" s="46">
        <v>4</v>
      </c>
      <c r="J62" s="46">
        <v>5.1666999999999996</v>
      </c>
      <c r="K62" s="46">
        <v>5.1666999999999996</v>
      </c>
      <c r="L62" s="46">
        <v>2</v>
      </c>
      <c r="M62" s="46">
        <v>61.833300000000001</v>
      </c>
      <c r="N62" s="45">
        <v>0</v>
      </c>
      <c r="O62" s="48" t="s">
        <v>45</v>
      </c>
      <c r="P62" s="48" t="s">
        <v>44</v>
      </c>
      <c r="Q62" s="49"/>
      <c r="R62" s="79">
        <v>0.47</v>
      </c>
      <c r="S62" s="49"/>
      <c r="T62" s="50">
        <v>44469</v>
      </c>
      <c r="U62" s="50"/>
      <c r="V62" s="51"/>
      <c r="X62" s="51"/>
    </row>
    <row r="63" spans="1:24" ht="12.75" customHeight="1" x14ac:dyDescent="0.2">
      <c r="A63" s="44" t="s">
        <v>164</v>
      </c>
      <c r="B63" s="44" t="s">
        <v>180</v>
      </c>
      <c r="C63" s="60" t="s">
        <v>175</v>
      </c>
      <c r="D63" s="45">
        <v>267650</v>
      </c>
      <c r="E63" s="45">
        <v>185000</v>
      </c>
      <c r="F63" s="46">
        <v>33.333300000000001</v>
      </c>
      <c r="G63" s="46">
        <v>10.833299999999999</v>
      </c>
      <c r="H63" s="46">
        <v>10.833299999999999</v>
      </c>
      <c r="I63" s="46">
        <v>4.1666999999999996</v>
      </c>
      <c r="J63" s="46">
        <v>6.1666999999999996</v>
      </c>
      <c r="K63" s="46">
        <v>7</v>
      </c>
      <c r="L63" s="46">
        <v>3</v>
      </c>
      <c r="M63" s="46">
        <v>75.333299999999994</v>
      </c>
      <c r="N63" s="45">
        <v>185000</v>
      </c>
      <c r="O63" s="48" t="s">
        <v>45</v>
      </c>
      <c r="P63" s="48" t="s">
        <v>44</v>
      </c>
      <c r="Q63" s="49" t="s">
        <v>44</v>
      </c>
      <c r="R63" s="79">
        <v>0.79</v>
      </c>
      <c r="S63" s="49" t="s">
        <v>106</v>
      </c>
      <c r="T63" s="50">
        <v>44285</v>
      </c>
      <c r="U63" s="50">
        <v>44286</v>
      </c>
      <c r="V63" s="51"/>
      <c r="X63" s="51"/>
    </row>
    <row r="64" spans="1:24" ht="12.75" customHeight="1" x14ac:dyDescent="0.2">
      <c r="A64" s="44" t="s">
        <v>165</v>
      </c>
      <c r="B64" s="44" t="s">
        <v>181</v>
      </c>
      <c r="C64" s="60" t="s">
        <v>176</v>
      </c>
      <c r="D64" s="45">
        <v>695400</v>
      </c>
      <c r="E64" s="45">
        <v>250000</v>
      </c>
      <c r="F64" s="46">
        <v>30.666699999999999</v>
      </c>
      <c r="G64" s="46">
        <v>11.833299999999999</v>
      </c>
      <c r="H64" s="46">
        <v>10.5</v>
      </c>
      <c r="I64" s="46">
        <v>5</v>
      </c>
      <c r="J64" s="46">
        <v>5.5</v>
      </c>
      <c r="K64" s="46">
        <v>6.3333000000000004</v>
      </c>
      <c r="L64" s="46">
        <v>2</v>
      </c>
      <c r="M64" s="46">
        <v>71.833299999999994</v>
      </c>
      <c r="N64" s="45">
        <v>250000</v>
      </c>
      <c r="O64" s="48" t="s">
        <v>45</v>
      </c>
      <c r="P64" s="48" t="s">
        <v>49</v>
      </c>
      <c r="Q64" s="49" t="s">
        <v>44</v>
      </c>
      <c r="R64" s="79">
        <v>0.36</v>
      </c>
      <c r="S64" s="49" t="s">
        <v>152</v>
      </c>
      <c r="T64" s="50">
        <v>44347</v>
      </c>
      <c r="U64" s="50">
        <v>44347</v>
      </c>
      <c r="V64" s="51"/>
      <c r="X64" s="51"/>
    </row>
    <row r="65" spans="1:24" ht="12.75" customHeight="1" x14ac:dyDescent="0.2">
      <c r="A65" s="44" t="s">
        <v>166</v>
      </c>
      <c r="B65" s="44" t="s">
        <v>67</v>
      </c>
      <c r="C65" s="60" t="s">
        <v>177</v>
      </c>
      <c r="D65" s="45">
        <v>2700000</v>
      </c>
      <c r="E65" s="45">
        <v>500000</v>
      </c>
      <c r="F65" s="46">
        <v>31.333300000000001</v>
      </c>
      <c r="G65" s="46">
        <v>13.333299999999999</v>
      </c>
      <c r="H65" s="46">
        <v>5</v>
      </c>
      <c r="I65" s="46">
        <v>5</v>
      </c>
      <c r="J65" s="46">
        <v>8</v>
      </c>
      <c r="K65" s="46">
        <v>7.8333000000000004</v>
      </c>
      <c r="L65" s="46">
        <v>5</v>
      </c>
      <c r="M65" s="46">
        <v>75.5</v>
      </c>
      <c r="N65" s="45">
        <v>500000</v>
      </c>
      <c r="O65" s="48" t="s">
        <v>45</v>
      </c>
      <c r="P65" s="48" t="s">
        <v>49</v>
      </c>
      <c r="Q65" s="49" t="s">
        <v>49</v>
      </c>
      <c r="R65" s="79">
        <v>0.19</v>
      </c>
      <c r="S65" s="49" t="s">
        <v>57</v>
      </c>
      <c r="T65" s="50">
        <v>44469</v>
      </c>
      <c r="U65" s="50">
        <v>44469</v>
      </c>
      <c r="V65" s="51"/>
      <c r="X65" s="51"/>
    </row>
    <row r="66" spans="1:24" ht="12.75" customHeight="1" x14ac:dyDescent="0.2">
      <c r="A66" s="53" t="s">
        <v>167</v>
      </c>
      <c r="B66" s="53" t="s">
        <v>182</v>
      </c>
      <c r="C66" s="64" t="s">
        <v>178</v>
      </c>
      <c r="D66" s="54">
        <v>405000</v>
      </c>
      <c r="E66" s="54">
        <v>200000</v>
      </c>
      <c r="F66" s="55">
        <v>30.5</v>
      </c>
      <c r="G66" s="55">
        <v>11.666700000000001</v>
      </c>
      <c r="H66" s="55">
        <v>11.666700000000001</v>
      </c>
      <c r="I66" s="55">
        <v>4.1666999999999996</v>
      </c>
      <c r="J66" s="55">
        <v>6.1666999999999996</v>
      </c>
      <c r="K66" s="55">
        <v>6.3333000000000004</v>
      </c>
      <c r="L66" s="55">
        <v>4</v>
      </c>
      <c r="M66" s="55">
        <v>74.5</v>
      </c>
      <c r="N66" s="54">
        <v>200000</v>
      </c>
      <c r="O66" s="57" t="s">
        <v>45</v>
      </c>
      <c r="P66" s="57" t="s">
        <v>44</v>
      </c>
      <c r="Q66" s="58" t="s">
        <v>44</v>
      </c>
      <c r="R66" s="80">
        <v>0.49</v>
      </c>
      <c r="S66" s="58" t="s">
        <v>111</v>
      </c>
      <c r="T66" s="59">
        <v>44469</v>
      </c>
      <c r="U66" s="59">
        <v>44469</v>
      </c>
      <c r="V66" s="51"/>
      <c r="X66" s="51"/>
    </row>
    <row r="67" spans="1:24" ht="12.75" customHeight="1" x14ac:dyDescent="0.2">
      <c r="A67" s="19" t="s">
        <v>184</v>
      </c>
      <c r="B67" s="19" t="s">
        <v>52</v>
      </c>
      <c r="C67" s="12" t="s">
        <v>201</v>
      </c>
      <c r="D67" s="20">
        <v>439400</v>
      </c>
      <c r="E67" s="20">
        <v>300000</v>
      </c>
      <c r="F67" s="46">
        <v>29.571400000000001</v>
      </c>
      <c r="G67" s="46">
        <v>12</v>
      </c>
      <c r="H67" s="46">
        <v>12</v>
      </c>
      <c r="I67" s="46">
        <v>3</v>
      </c>
      <c r="J67" s="46">
        <v>5.8571</v>
      </c>
      <c r="K67" s="46">
        <v>7.8571</v>
      </c>
      <c r="L67" s="46">
        <v>4.1429</v>
      </c>
      <c r="M67" s="46">
        <v>74.428600000000003</v>
      </c>
      <c r="N67" s="45">
        <v>300000</v>
      </c>
      <c r="O67" s="65" t="s">
        <v>45</v>
      </c>
      <c r="P67" s="65" t="s">
        <v>44</v>
      </c>
      <c r="Q67" s="49" t="s">
        <v>44</v>
      </c>
      <c r="R67" s="81">
        <v>0.68</v>
      </c>
      <c r="S67" s="49" t="s">
        <v>97</v>
      </c>
      <c r="T67" s="82">
        <v>44408</v>
      </c>
      <c r="U67" s="82">
        <v>44408</v>
      </c>
      <c r="V67" s="51"/>
      <c r="X67" s="51"/>
    </row>
    <row r="68" spans="1:24" ht="12.75" customHeight="1" x14ac:dyDescent="0.2">
      <c r="A68" s="19" t="s">
        <v>185</v>
      </c>
      <c r="B68" s="19" t="s">
        <v>52</v>
      </c>
      <c r="C68" s="12" t="s">
        <v>202</v>
      </c>
      <c r="D68" s="20">
        <v>1128316</v>
      </c>
      <c r="E68" s="20">
        <v>550000</v>
      </c>
      <c r="F68" s="46">
        <v>27.571400000000001</v>
      </c>
      <c r="G68" s="46">
        <v>13</v>
      </c>
      <c r="H68" s="46">
        <v>9.8571000000000009</v>
      </c>
      <c r="I68" s="46">
        <v>4</v>
      </c>
      <c r="J68" s="46">
        <v>8</v>
      </c>
      <c r="K68" s="46">
        <v>8</v>
      </c>
      <c r="L68" s="46">
        <v>4.1429</v>
      </c>
      <c r="M68" s="46">
        <v>74.571399999999997</v>
      </c>
      <c r="N68" s="45">
        <v>200000</v>
      </c>
      <c r="O68" s="65" t="s">
        <v>45</v>
      </c>
      <c r="P68" s="65" t="s">
        <v>49</v>
      </c>
      <c r="Q68" s="49" t="s">
        <v>49</v>
      </c>
      <c r="R68" s="81">
        <v>0.49</v>
      </c>
      <c r="S68" s="49" t="s">
        <v>57</v>
      </c>
      <c r="T68" s="82">
        <v>44227</v>
      </c>
      <c r="U68" s="82">
        <v>44227</v>
      </c>
      <c r="V68" s="51"/>
      <c r="X68" s="51"/>
    </row>
    <row r="69" spans="1:24" ht="12.75" customHeight="1" x14ac:dyDescent="0.2">
      <c r="A69" s="19" t="s">
        <v>186</v>
      </c>
      <c r="B69" s="19" t="s">
        <v>113</v>
      </c>
      <c r="C69" s="12" t="s">
        <v>203</v>
      </c>
      <c r="D69" s="20">
        <v>569417</v>
      </c>
      <c r="E69" s="20">
        <v>150000</v>
      </c>
      <c r="F69" s="46">
        <v>32.857100000000003</v>
      </c>
      <c r="G69" s="46">
        <v>12.142899999999999</v>
      </c>
      <c r="H69" s="46">
        <v>12</v>
      </c>
      <c r="I69" s="46">
        <v>4</v>
      </c>
      <c r="J69" s="46">
        <v>6</v>
      </c>
      <c r="K69" s="46">
        <v>8</v>
      </c>
      <c r="L69" s="46">
        <v>5</v>
      </c>
      <c r="M69" s="46">
        <v>80</v>
      </c>
      <c r="N69" s="45">
        <v>150000</v>
      </c>
      <c r="O69" s="65" t="s">
        <v>45</v>
      </c>
      <c r="P69" s="65" t="s">
        <v>49</v>
      </c>
      <c r="Q69" s="49" t="s">
        <v>49</v>
      </c>
      <c r="R69" s="81">
        <v>0.26</v>
      </c>
      <c r="S69" s="49" t="s">
        <v>57</v>
      </c>
      <c r="T69" s="82">
        <v>44316</v>
      </c>
      <c r="U69" s="82">
        <v>44316</v>
      </c>
      <c r="V69" s="51"/>
      <c r="X69" s="51"/>
    </row>
    <row r="70" spans="1:24" ht="12.75" customHeight="1" x14ac:dyDescent="0.2">
      <c r="A70" s="19" t="s">
        <v>187</v>
      </c>
      <c r="B70" s="19" t="s">
        <v>218</v>
      </c>
      <c r="C70" s="12" t="s">
        <v>204</v>
      </c>
      <c r="D70" s="20">
        <v>518900</v>
      </c>
      <c r="E70" s="20">
        <v>270000</v>
      </c>
      <c r="F70" s="46">
        <v>29.857099999999999</v>
      </c>
      <c r="G70" s="46">
        <v>9.8571000000000009</v>
      </c>
      <c r="H70" s="46">
        <v>12</v>
      </c>
      <c r="I70" s="46">
        <v>4</v>
      </c>
      <c r="J70" s="46">
        <v>7</v>
      </c>
      <c r="K70" s="46">
        <v>5</v>
      </c>
      <c r="L70" s="46">
        <v>3.1429</v>
      </c>
      <c r="M70" s="46">
        <v>70.857100000000003</v>
      </c>
      <c r="N70" s="45">
        <v>0</v>
      </c>
      <c r="O70" s="65" t="s">
        <v>45</v>
      </c>
      <c r="P70" s="65" t="s">
        <v>44</v>
      </c>
      <c r="Q70" s="49"/>
      <c r="R70" s="81">
        <v>0.52</v>
      </c>
      <c r="S70" s="49"/>
      <c r="T70" s="82">
        <v>44469</v>
      </c>
      <c r="U70" s="50"/>
      <c r="V70" s="51"/>
      <c r="X70" s="51"/>
    </row>
    <row r="71" spans="1:24" ht="12.75" customHeight="1" x14ac:dyDescent="0.2">
      <c r="A71" s="19" t="s">
        <v>188</v>
      </c>
      <c r="B71" s="19" t="s">
        <v>42</v>
      </c>
      <c r="C71" s="12" t="s">
        <v>205</v>
      </c>
      <c r="D71" s="20">
        <v>470500</v>
      </c>
      <c r="E71" s="20">
        <v>180000</v>
      </c>
      <c r="F71" s="46">
        <v>30</v>
      </c>
      <c r="G71" s="46">
        <v>13</v>
      </c>
      <c r="H71" s="46">
        <v>11</v>
      </c>
      <c r="I71" s="46">
        <v>4</v>
      </c>
      <c r="J71" s="46">
        <v>8</v>
      </c>
      <c r="K71" s="46">
        <v>8</v>
      </c>
      <c r="L71" s="46">
        <v>4.1429</v>
      </c>
      <c r="M71" s="46">
        <v>78.142899999999997</v>
      </c>
      <c r="N71" s="45">
        <v>180000</v>
      </c>
      <c r="O71" s="65" t="s">
        <v>45</v>
      </c>
      <c r="P71" s="65" t="s">
        <v>49</v>
      </c>
      <c r="Q71" s="49" t="s">
        <v>44</v>
      </c>
      <c r="R71" s="81">
        <v>0.38</v>
      </c>
      <c r="S71" s="49" t="s">
        <v>54</v>
      </c>
      <c r="T71" s="82">
        <v>44469</v>
      </c>
      <c r="U71" s="82">
        <v>44469</v>
      </c>
      <c r="V71" s="51"/>
      <c r="X71" s="51"/>
    </row>
    <row r="72" spans="1:24" ht="12.75" customHeight="1" x14ac:dyDescent="0.2">
      <c r="A72" s="19" t="s">
        <v>189</v>
      </c>
      <c r="B72" s="19" t="s">
        <v>113</v>
      </c>
      <c r="C72" s="12" t="s">
        <v>206</v>
      </c>
      <c r="D72" s="20">
        <v>303106</v>
      </c>
      <c r="E72" s="20">
        <v>150000</v>
      </c>
      <c r="F72" s="46">
        <v>32.285699999999999</v>
      </c>
      <c r="G72" s="46">
        <v>13</v>
      </c>
      <c r="H72" s="46">
        <v>12</v>
      </c>
      <c r="I72" s="46">
        <v>4</v>
      </c>
      <c r="J72" s="46">
        <v>7</v>
      </c>
      <c r="K72" s="46">
        <v>7</v>
      </c>
      <c r="L72" s="46">
        <v>5</v>
      </c>
      <c r="M72" s="46">
        <v>80.285700000000006</v>
      </c>
      <c r="N72" s="45">
        <v>150000</v>
      </c>
      <c r="O72" s="65" t="s">
        <v>45</v>
      </c>
      <c r="P72" s="65" t="s">
        <v>49</v>
      </c>
      <c r="Q72" s="49" t="s">
        <v>44</v>
      </c>
      <c r="R72" s="81">
        <v>0.49</v>
      </c>
      <c r="S72" s="49" t="s">
        <v>50</v>
      </c>
      <c r="T72" s="82">
        <v>44346</v>
      </c>
      <c r="U72" s="82">
        <v>44347</v>
      </c>
      <c r="V72" s="51"/>
      <c r="X72" s="51"/>
    </row>
    <row r="73" spans="1:24" ht="12.75" customHeight="1" x14ac:dyDescent="0.2">
      <c r="A73" s="19" t="s">
        <v>190</v>
      </c>
      <c r="B73" s="19" t="s">
        <v>219</v>
      </c>
      <c r="C73" s="12" t="s">
        <v>207</v>
      </c>
      <c r="D73" s="20">
        <v>361000</v>
      </c>
      <c r="E73" s="20">
        <v>266000</v>
      </c>
      <c r="F73" s="46">
        <v>25.285699999999999</v>
      </c>
      <c r="G73" s="46">
        <v>11.857100000000001</v>
      </c>
      <c r="H73" s="46">
        <v>14</v>
      </c>
      <c r="I73" s="46">
        <v>5</v>
      </c>
      <c r="J73" s="46">
        <v>8</v>
      </c>
      <c r="K73" s="46">
        <v>8</v>
      </c>
      <c r="L73" s="46">
        <v>3.1429</v>
      </c>
      <c r="M73" s="46">
        <v>75.285700000000006</v>
      </c>
      <c r="N73" s="45">
        <v>240000</v>
      </c>
      <c r="O73" s="65" t="s">
        <v>45</v>
      </c>
      <c r="P73" s="65" t="s">
        <v>44</v>
      </c>
      <c r="Q73" s="49" t="s">
        <v>44</v>
      </c>
      <c r="R73" s="81">
        <v>0.74</v>
      </c>
      <c r="S73" s="49" t="s">
        <v>106</v>
      </c>
      <c r="T73" s="82">
        <v>44469</v>
      </c>
      <c r="U73" s="82">
        <v>44469</v>
      </c>
      <c r="V73" s="51"/>
      <c r="X73" s="51"/>
    </row>
    <row r="74" spans="1:24" ht="12.75" customHeight="1" x14ac:dyDescent="0.2">
      <c r="A74" s="19" t="s">
        <v>191</v>
      </c>
      <c r="B74" s="19" t="s">
        <v>147</v>
      </c>
      <c r="C74" s="12" t="s">
        <v>208</v>
      </c>
      <c r="D74" s="20">
        <v>850000</v>
      </c>
      <c r="E74" s="20">
        <v>400000</v>
      </c>
      <c r="F74" s="46">
        <v>27.571400000000001</v>
      </c>
      <c r="G74" s="46">
        <v>13</v>
      </c>
      <c r="H74" s="46">
        <v>11</v>
      </c>
      <c r="I74" s="46">
        <v>4</v>
      </c>
      <c r="J74" s="46">
        <v>7</v>
      </c>
      <c r="K74" s="46">
        <v>6</v>
      </c>
      <c r="L74" s="46">
        <v>3.1429</v>
      </c>
      <c r="M74" s="46">
        <v>71.714299999999994</v>
      </c>
      <c r="N74" s="45">
        <v>0</v>
      </c>
      <c r="O74" s="65" t="s">
        <v>45</v>
      </c>
      <c r="P74" s="65" t="s">
        <v>49</v>
      </c>
      <c r="Q74" s="49"/>
      <c r="R74" s="81">
        <v>0.47</v>
      </c>
      <c r="S74" s="49"/>
      <c r="T74" s="82">
        <v>44515</v>
      </c>
      <c r="U74" s="50"/>
      <c r="V74" s="51"/>
      <c r="X74" s="51"/>
    </row>
    <row r="75" spans="1:24" ht="12.75" customHeight="1" x14ac:dyDescent="0.2">
      <c r="A75" s="19" t="s">
        <v>192</v>
      </c>
      <c r="B75" s="19" t="s">
        <v>220</v>
      </c>
      <c r="C75" s="12" t="s">
        <v>209</v>
      </c>
      <c r="D75" s="20">
        <v>466900</v>
      </c>
      <c r="E75" s="20">
        <v>200000</v>
      </c>
      <c r="F75" s="46">
        <v>22.714300000000001</v>
      </c>
      <c r="G75" s="46">
        <v>8.8571000000000009</v>
      </c>
      <c r="H75" s="46">
        <v>7.5713999999999997</v>
      </c>
      <c r="I75" s="46">
        <v>3</v>
      </c>
      <c r="J75" s="46">
        <v>6</v>
      </c>
      <c r="K75" s="46">
        <v>7</v>
      </c>
      <c r="L75" s="46">
        <v>2.1429</v>
      </c>
      <c r="M75" s="46">
        <v>57.285699999999999</v>
      </c>
      <c r="N75" s="45">
        <v>0</v>
      </c>
      <c r="O75" s="65" t="s">
        <v>45</v>
      </c>
      <c r="P75" s="65" t="s">
        <v>49</v>
      </c>
      <c r="Q75" s="49"/>
      <c r="R75" s="81">
        <v>0.43</v>
      </c>
      <c r="S75" s="49"/>
      <c r="T75" s="82">
        <v>44469</v>
      </c>
      <c r="U75" s="50"/>
      <c r="V75" s="51"/>
      <c r="X75" s="51"/>
    </row>
    <row r="76" spans="1:24" ht="12.75" customHeight="1" x14ac:dyDescent="0.2">
      <c r="A76" s="19" t="s">
        <v>193</v>
      </c>
      <c r="B76" s="19" t="s">
        <v>52</v>
      </c>
      <c r="C76" s="12" t="s">
        <v>210</v>
      </c>
      <c r="D76" s="20">
        <v>807453</v>
      </c>
      <c r="E76" s="20">
        <v>400000</v>
      </c>
      <c r="F76" s="46">
        <v>27.428599999999999</v>
      </c>
      <c r="G76" s="46">
        <v>14</v>
      </c>
      <c r="H76" s="46">
        <v>11</v>
      </c>
      <c r="I76" s="46">
        <v>4</v>
      </c>
      <c r="J76" s="46">
        <v>7</v>
      </c>
      <c r="K76" s="46">
        <v>7</v>
      </c>
      <c r="L76" s="46">
        <v>4.1429</v>
      </c>
      <c r="M76" s="46">
        <v>74.571399999999997</v>
      </c>
      <c r="N76" s="45">
        <v>200000</v>
      </c>
      <c r="O76" s="65" t="s">
        <v>45</v>
      </c>
      <c r="P76" s="82" t="s">
        <v>49</v>
      </c>
      <c r="Q76" s="49" t="s">
        <v>49</v>
      </c>
      <c r="R76" s="81">
        <v>0.5</v>
      </c>
      <c r="S76" s="49" t="s">
        <v>57</v>
      </c>
      <c r="T76" s="82">
        <v>44408</v>
      </c>
      <c r="U76" s="82">
        <v>44408</v>
      </c>
      <c r="V76" s="51"/>
      <c r="X76" s="51"/>
    </row>
    <row r="77" spans="1:24" ht="12.75" customHeight="1" x14ac:dyDescent="0.2">
      <c r="A77" s="19" t="s">
        <v>194</v>
      </c>
      <c r="B77" s="19" t="s">
        <v>52</v>
      </c>
      <c r="C77" s="12" t="s">
        <v>211</v>
      </c>
      <c r="D77" s="20">
        <v>4811365</v>
      </c>
      <c r="E77" s="20">
        <v>1000000</v>
      </c>
      <c r="F77" s="46">
        <v>26.285699999999999</v>
      </c>
      <c r="G77" s="46">
        <v>14</v>
      </c>
      <c r="H77" s="46">
        <v>6.4286000000000003</v>
      </c>
      <c r="I77" s="46">
        <v>5</v>
      </c>
      <c r="J77" s="46">
        <v>7.4286000000000003</v>
      </c>
      <c r="K77" s="46">
        <v>9</v>
      </c>
      <c r="L77" s="46">
        <v>4.1429</v>
      </c>
      <c r="M77" s="46">
        <v>72.285700000000006</v>
      </c>
      <c r="N77" s="45">
        <v>300000</v>
      </c>
      <c r="O77" s="65" t="s">
        <v>45</v>
      </c>
      <c r="P77" s="65" t="s">
        <v>49</v>
      </c>
      <c r="Q77" s="49" t="s">
        <v>49</v>
      </c>
      <c r="R77" s="81">
        <v>0.21</v>
      </c>
      <c r="S77" s="49" t="s">
        <v>57</v>
      </c>
      <c r="T77" s="82">
        <v>44408</v>
      </c>
      <c r="U77" s="82">
        <v>44408</v>
      </c>
      <c r="V77" s="51"/>
      <c r="X77" s="51"/>
    </row>
    <row r="78" spans="1:24" ht="12.75" customHeight="1" x14ac:dyDescent="0.2">
      <c r="A78" s="19" t="s">
        <v>195</v>
      </c>
      <c r="B78" s="19" t="s">
        <v>221</v>
      </c>
      <c r="C78" s="12" t="s">
        <v>212</v>
      </c>
      <c r="D78" s="20">
        <v>1237500</v>
      </c>
      <c r="E78" s="20">
        <v>200000</v>
      </c>
      <c r="F78" s="46">
        <v>28</v>
      </c>
      <c r="G78" s="46">
        <v>14</v>
      </c>
      <c r="H78" s="46">
        <v>10</v>
      </c>
      <c r="I78" s="46">
        <v>5</v>
      </c>
      <c r="J78" s="46">
        <v>8</v>
      </c>
      <c r="K78" s="46">
        <v>9</v>
      </c>
      <c r="L78" s="46">
        <v>5</v>
      </c>
      <c r="M78" s="46">
        <v>79</v>
      </c>
      <c r="N78" s="45">
        <v>200000</v>
      </c>
      <c r="O78" s="65" t="s">
        <v>45</v>
      </c>
      <c r="P78" s="65" t="s">
        <v>49</v>
      </c>
      <c r="Q78" s="49" t="s">
        <v>49</v>
      </c>
      <c r="R78" s="81">
        <v>0.38</v>
      </c>
      <c r="S78" s="49" t="s">
        <v>57</v>
      </c>
      <c r="T78" s="82">
        <v>44469</v>
      </c>
      <c r="U78" s="82">
        <v>44469</v>
      </c>
      <c r="V78" s="51"/>
      <c r="X78" s="51"/>
    </row>
    <row r="79" spans="1:24" ht="12.75" customHeight="1" x14ac:dyDescent="0.2">
      <c r="A79" s="19" t="s">
        <v>196</v>
      </c>
      <c r="B79" s="19" t="s">
        <v>62</v>
      </c>
      <c r="C79" s="12" t="s">
        <v>213</v>
      </c>
      <c r="D79" s="20">
        <v>4795592</v>
      </c>
      <c r="E79" s="20">
        <v>700000</v>
      </c>
      <c r="F79" s="46">
        <v>21.428599999999999</v>
      </c>
      <c r="G79" s="46">
        <v>14</v>
      </c>
      <c r="H79" s="46">
        <v>6</v>
      </c>
      <c r="I79" s="46">
        <v>4</v>
      </c>
      <c r="J79" s="46">
        <v>8</v>
      </c>
      <c r="K79" s="46">
        <v>8</v>
      </c>
      <c r="L79" s="46">
        <v>5</v>
      </c>
      <c r="M79" s="46">
        <v>66.428600000000003</v>
      </c>
      <c r="N79" s="45">
        <v>0</v>
      </c>
      <c r="O79" s="65" t="s">
        <v>45</v>
      </c>
      <c r="P79" s="65" t="s">
        <v>49</v>
      </c>
      <c r="Q79" s="49"/>
      <c r="R79" s="81">
        <v>0.15</v>
      </c>
      <c r="S79" s="49"/>
      <c r="T79" s="82">
        <v>44469</v>
      </c>
      <c r="U79" s="50"/>
      <c r="V79" s="51"/>
      <c r="X79" s="51"/>
    </row>
    <row r="80" spans="1:24" ht="12.75" customHeight="1" x14ac:dyDescent="0.2">
      <c r="A80" s="19" t="s">
        <v>197</v>
      </c>
      <c r="B80" s="19" t="s">
        <v>62</v>
      </c>
      <c r="C80" s="12" t="s">
        <v>214</v>
      </c>
      <c r="D80" s="20">
        <v>3184759</v>
      </c>
      <c r="E80" s="20">
        <v>330000</v>
      </c>
      <c r="F80" s="46">
        <v>27</v>
      </c>
      <c r="G80" s="46">
        <v>14</v>
      </c>
      <c r="H80" s="46">
        <v>10.7143</v>
      </c>
      <c r="I80" s="46">
        <v>4</v>
      </c>
      <c r="J80" s="46">
        <v>6</v>
      </c>
      <c r="K80" s="46">
        <v>8</v>
      </c>
      <c r="L80" s="46">
        <v>5</v>
      </c>
      <c r="M80" s="46">
        <v>74.714299999999994</v>
      </c>
      <c r="N80" s="45">
        <v>300000</v>
      </c>
      <c r="O80" s="65" t="s">
        <v>45</v>
      </c>
      <c r="P80" s="65" t="s">
        <v>49</v>
      </c>
      <c r="Q80" s="49" t="s">
        <v>49</v>
      </c>
      <c r="R80" s="81">
        <v>0.1</v>
      </c>
      <c r="S80" s="49" t="s">
        <v>57</v>
      </c>
      <c r="T80" s="82">
        <v>44469</v>
      </c>
      <c r="U80" s="82">
        <v>44469</v>
      </c>
      <c r="V80" s="51"/>
      <c r="X80" s="51"/>
    </row>
    <row r="81" spans="1:24" ht="12.75" customHeight="1" x14ac:dyDescent="0.2">
      <c r="A81" s="19" t="s">
        <v>198</v>
      </c>
      <c r="B81" s="19" t="s">
        <v>62</v>
      </c>
      <c r="C81" s="12" t="s">
        <v>215</v>
      </c>
      <c r="D81" s="20">
        <v>3060134</v>
      </c>
      <c r="E81" s="20">
        <v>200000</v>
      </c>
      <c r="F81" s="46">
        <v>27.428599999999999</v>
      </c>
      <c r="G81" s="46">
        <v>14</v>
      </c>
      <c r="H81" s="46">
        <v>11</v>
      </c>
      <c r="I81" s="46">
        <v>4</v>
      </c>
      <c r="J81" s="46">
        <v>7</v>
      </c>
      <c r="K81" s="46">
        <v>7</v>
      </c>
      <c r="L81" s="46">
        <v>5</v>
      </c>
      <c r="M81" s="46">
        <v>75.428600000000003</v>
      </c>
      <c r="N81" s="45">
        <v>200000</v>
      </c>
      <c r="O81" s="65" t="s">
        <v>45</v>
      </c>
      <c r="P81" s="65" t="s">
        <v>49</v>
      </c>
      <c r="Q81" s="49" t="s">
        <v>49</v>
      </c>
      <c r="R81" s="81">
        <v>7.0000000000000007E-2</v>
      </c>
      <c r="S81" s="49" t="s">
        <v>57</v>
      </c>
      <c r="T81" s="82">
        <v>44469</v>
      </c>
      <c r="U81" s="82">
        <v>44469</v>
      </c>
      <c r="V81" s="51"/>
      <c r="X81" s="51"/>
    </row>
    <row r="82" spans="1:24" ht="12.75" customHeight="1" x14ac:dyDescent="0.2">
      <c r="A82" s="19" t="s">
        <v>199</v>
      </c>
      <c r="B82" s="19" t="s">
        <v>82</v>
      </c>
      <c r="C82" s="12" t="s">
        <v>216</v>
      </c>
      <c r="D82" s="20">
        <v>1500224</v>
      </c>
      <c r="E82" s="20">
        <v>500000</v>
      </c>
      <c r="F82" s="46">
        <v>32.428600000000003</v>
      </c>
      <c r="G82" s="46">
        <v>14</v>
      </c>
      <c r="H82" s="46">
        <v>13</v>
      </c>
      <c r="I82" s="46">
        <v>4</v>
      </c>
      <c r="J82" s="46">
        <v>7</v>
      </c>
      <c r="K82" s="46">
        <v>7</v>
      </c>
      <c r="L82" s="46">
        <v>5</v>
      </c>
      <c r="M82" s="46">
        <v>82.428600000000003</v>
      </c>
      <c r="N82" s="45">
        <v>500000</v>
      </c>
      <c r="O82" s="65" t="s">
        <v>45</v>
      </c>
      <c r="P82" s="65" t="s">
        <v>49</v>
      </c>
      <c r="Q82" s="49" t="s">
        <v>49</v>
      </c>
      <c r="R82" s="81">
        <v>0.33</v>
      </c>
      <c r="S82" s="49" t="s">
        <v>57</v>
      </c>
      <c r="T82" s="82">
        <v>44469</v>
      </c>
      <c r="U82" s="82">
        <v>44469</v>
      </c>
      <c r="V82" s="51"/>
      <c r="X82" s="51"/>
    </row>
    <row r="83" spans="1:24" ht="12.75" customHeight="1" x14ac:dyDescent="0.2">
      <c r="A83" s="19" t="s">
        <v>200</v>
      </c>
      <c r="B83" s="19" t="s">
        <v>82</v>
      </c>
      <c r="C83" s="12" t="s">
        <v>217</v>
      </c>
      <c r="D83" s="20">
        <v>2001424</v>
      </c>
      <c r="E83" s="20">
        <v>700000</v>
      </c>
      <c r="F83" s="46">
        <v>26</v>
      </c>
      <c r="G83" s="46">
        <v>14</v>
      </c>
      <c r="H83" s="46">
        <v>9</v>
      </c>
      <c r="I83" s="46">
        <v>4</v>
      </c>
      <c r="J83" s="46">
        <v>8.8571000000000009</v>
      </c>
      <c r="K83" s="46">
        <v>8</v>
      </c>
      <c r="L83" s="46">
        <v>5</v>
      </c>
      <c r="M83" s="46">
        <v>74.857100000000003</v>
      </c>
      <c r="N83" s="45">
        <v>500000</v>
      </c>
      <c r="O83" s="65" t="s">
        <v>45</v>
      </c>
      <c r="P83" s="65" t="s">
        <v>49</v>
      </c>
      <c r="Q83" s="49" t="s">
        <v>49</v>
      </c>
      <c r="R83" s="81">
        <v>0.35</v>
      </c>
      <c r="S83" s="49" t="s">
        <v>57</v>
      </c>
      <c r="T83" s="82">
        <v>44469</v>
      </c>
      <c r="U83" s="82">
        <v>44469</v>
      </c>
      <c r="V83" s="51"/>
      <c r="X83" s="51"/>
    </row>
    <row r="84" spans="1:24" x14ac:dyDescent="0.3">
      <c r="D84" s="61">
        <f>SUM(D16:D83)</f>
        <v>85559172</v>
      </c>
      <c r="E84" s="61">
        <f>SUM(E16:E83)</f>
        <v>25286000</v>
      </c>
      <c r="N84" s="61">
        <f>SUM(N16:N83)</f>
        <v>17145000</v>
      </c>
    </row>
    <row r="85" spans="1:24" x14ac:dyDescent="0.3">
      <c r="E85" s="62"/>
      <c r="M85" s="23" t="s">
        <v>149</v>
      </c>
      <c r="N85" s="61">
        <f>17145000-N84</f>
        <v>0</v>
      </c>
    </row>
  </sheetData>
  <sortState xmlns:xlrd2="http://schemas.microsoft.com/office/spreadsheetml/2017/richdata2" ref="A13:BM24">
    <sortCondition ref="A13"/>
  </sortState>
  <mergeCells count="23">
    <mergeCell ref="J13:J14"/>
    <mergeCell ref="Q13:Q14"/>
    <mergeCell ref="O13:O14"/>
    <mergeCell ref="K13:K14"/>
    <mergeCell ref="L13:L14"/>
    <mergeCell ref="M13:M14"/>
    <mergeCell ref="N13:N14"/>
    <mergeCell ref="F10:M10"/>
    <mergeCell ref="D11:M11"/>
    <mergeCell ref="T13:T14"/>
    <mergeCell ref="U13:U14"/>
    <mergeCell ref="A13:A15"/>
    <mergeCell ref="B13:B15"/>
    <mergeCell ref="C13:C15"/>
    <mergeCell ref="D13:D15"/>
    <mergeCell ref="E13:E15"/>
    <mergeCell ref="R13:R14"/>
    <mergeCell ref="S13:S14"/>
    <mergeCell ref="F13:F14"/>
    <mergeCell ref="P13:P14"/>
    <mergeCell ref="G13:G14"/>
    <mergeCell ref="H13:H14"/>
    <mergeCell ref="I13:I14"/>
  </mergeCells>
  <dataValidations count="4">
    <dataValidation type="decimal" operator="lessThanOrEqual" allowBlank="1" showInputMessage="1" showErrorMessage="1" error="max. 40" sqref="F16:F83" xr:uid="{68018D8E-0984-4017-8D95-5B4BF95822CC}">
      <formula1>40</formula1>
    </dataValidation>
    <dataValidation type="decimal" operator="lessThanOrEqual" allowBlank="1" showInputMessage="1" showErrorMessage="1" error="max. 15" sqref="G16:H83" xr:uid="{975A41E7-DCA1-4801-8376-84198D50DE04}">
      <formula1>15</formula1>
    </dataValidation>
    <dataValidation type="decimal" operator="lessThanOrEqual" allowBlank="1" showInputMessage="1" showErrorMessage="1" error="max. 5" sqref="L16:L83 I16:I83" xr:uid="{1C1D85D2-30B7-49A1-944D-BD3229462C60}">
      <formula1>5</formula1>
    </dataValidation>
    <dataValidation type="decimal" operator="lessThanOrEqual" allowBlank="1" showInputMessage="1" showErrorMessage="1" error="max. 10" sqref="J16:K83" xr:uid="{E1820A7E-1B19-4993-BAA0-A4C94C201358}">
      <formula1>10</formula1>
    </dataValidation>
  </dataValidations>
  <pageMargins left="0.7" right="0.7" top="0.78740157499999996" bottom="0.78740157499999996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C431-74E0-407F-9FF5-96A2EAD90FCA}">
  <dimension ref="A1:BK83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3"/>
      <c r="G10" s="73"/>
      <c r="H10" s="73"/>
      <c r="I10" s="73"/>
      <c r="J10" s="73"/>
      <c r="K10" s="73"/>
      <c r="L10" s="73"/>
      <c r="M10" s="73"/>
    </row>
    <row r="11" spans="1:63" ht="12.6" customHeight="1" x14ac:dyDescent="0.2">
      <c r="D11" s="74" t="s">
        <v>15</v>
      </c>
      <c r="E11" s="74"/>
      <c r="F11" s="74"/>
      <c r="G11" s="74"/>
      <c r="H11" s="74"/>
      <c r="I11" s="74"/>
      <c r="J11" s="74"/>
      <c r="K11" s="74"/>
      <c r="L11" s="74"/>
      <c r="M11" s="74"/>
    </row>
    <row r="12" spans="1:63" ht="12.6" x14ac:dyDescent="0.3">
      <c r="A12" s="5"/>
    </row>
    <row r="13" spans="1:63" ht="26.4" customHeight="1" x14ac:dyDescent="0.3">
      <c r="A13" s="75" t="s">
        <v>16</v>
      </c>
      <c r="B13" s="75" t="s">
        <v>17</v>
      </c>
      <c r="C13" s="75" t="s">
        <v>18</v>
      </c>
      <c r="D13" s="75" t="s">
        <v>19</v>
      </c>
      <c r="E13" s="76" t="s">
        <v>20</v>
      </c>
      <c r="F13" s="75" t="s">
        <v>21</v>
      </c>
      <c r="G13" s="75" t="s">
        <v>22</v>
      </c>
      <c r="H13" s="75" t="s">
        <v>23</v>
      </c>
      <c r="I13" s="75" t="s">
        <v>24</v>
      </c>
      <c r="J13" s="75" t="s">
        <v>25</v>
      </c>
      <c r="K13" s="75" t="s">
        <v>26</v>
      </c>
      <c r="L13" s="75" t="s">
        <v>27</v>
      </c>
      <c r="M13" s="75" t="s">
        <v>28</v>
      </c>
    </row>
    <row r="14" spans="1:63" ht="59.4" customHeight="1" x14ac:dyDescent="0.3">
      <c r="A14" s="75"/>
      <c r="B14" s="75"/>
      <c r="C14" s="75"/>
      <c r="D14" s="75"/>
      <c r="E14" s="76"/>
      <c r="F14" s="75"/>
      <c r="G14" s="75"/>
      <c r="H14" s="75"/>
      <c r="I14" s="75"/>
      <c r="J14" s="75"/>
      <c r="K14" s="75"/>
      <c r="L14" s="75"/>
      <c r="M14" s="75"/>
    </row>
    <row r="15" spans="1:63" ht="37.200000000000003" customHeight="1" x14ac:dyDescent="0.3">
      <c r="A15" s="75"/>
      <c r="B15" s="75"/>
      <c r="C15" s="75"/>
      <c r="D15" s="75"/>
      <c r="E15" s="76"/>
      <c r="F15" s="17" t="s">
        <v>37</v>
      </c>
      <c r="G15" s="17" t="s">
        <v>38</v>
      </c>
      <c r="H15" s="17" t="s">
        <v>38</v>
      </c>
      <c r="I15" s="17" t="s">
        <v>39</v>
      </c>
      <c r="J15" s="17" t="s">
        <v>40</v>
      </c>
      <c r="K15" s="17" t="s">
        <v>40</v>
      </c>
      <c r="L15" s="17" t="s">
        <v>39</v>
      </c>
      <c r="M15" s="17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4">
        <f>SUM(F16:L16)</f>
        <v>0</v>
      </c>
      <c r="N16" s="2" t="s">
        <v>151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4">
        <f t="shared" ref="M17:M54" si="0">SUM(F17:L17)</f>
        <v>0</v>
      </c>
      <c r="N17" s="2" t="s">
        <v>151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4">
        <f t="shared" si="0"/>
        <v>0</v>
      </c>
      <c r="N18" s="2" t="s">
        <v>151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4">
        <f t="shared" si="0"/>
        <v>0</v>
      </c>
      <c r="N19" s="2" t="s">
        <v>151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4">
        <f t="shared" si="0"/>
        <v>0</v>
      </c>
      <c r="N20" s="2" t="s">
        <v>151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4">
        <f t="shared" si="0"/>
        <v>0</v>
      </c>
      <c r="N21" s="2" t="s">
        <v>151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4">
        <f t="shared" si="0"/>
        <v>0</v>
      </c>
      <c r="N22" s="2" t="s">
        <v>151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4">
        <f t="shared" si="0"/>
        <v>0</v>
      </c>
      <c r="N23" s="2" t="s">
        <v>151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4">
        <f t="shared" si="0"/>
        <v>0</v>
      </c>
      <c r="N24" s="2" t="s">
        <v>151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4">
        <f t="shared" si="0"/>
        <v>0</v>
      </c>
      <c r="N25" s="2" t="s">
        <v>151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4">
        <f t="shared" si="0"/>
        <v>0</v>
      </c>
      <c r="N26" s="2" t="s">
        <v>151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4">
        <f t="shared" si="0"/>
        <v>0</v>
      </c>
      <c r="N27" s="2" t="s">
        <v>151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4">
        <f t="shared" si="0"/>
        <v>0</v>
      </c>
      <c r="N28" s="2" t="s">
        <v>151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4">
        <f t="shared" si="0"/>
        <v>0</v>
      </c>
      <c r="N29" s="2" t="s">
        <v>151</v>
      </c>
      <c r="O29" s="14"/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4">
        <f t="shared" si="0"/>
        <v>0</v>
      </c>
      <c r="N30" s="2" t="s">
        <v>151</v>
      </c>
      <c r="O30" s="14"/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4">
        <f t="shared" si="0"/>
        <v>0</v>
      </c>
      <c r="N31" s="2" t="s">
        <v>151</v>
      </c>
      <c r="O31" s="14"/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4">
        <f t="shared" si="0"/>
        <v>0</v>
      </c>
      <c r="N32" s="2" t="s">
        <v>151</v>
      </c>
      <c r="O32" s="14"/>
    </row>
    <row r="33" spans="1:15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4">
        <f t="shared" si="0"/>
        <v>0</v>
      </c>
      <c r="N33" s="2" t="s">
        <v>151</v>
      </c>
      <c r="O33" s="14"/>
    </row>
    <row r="34" spans="1:15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4">
        <f t="shared" si="0"/>
        <v>0</v>
      </c>
      <c r="N34" s="2" t="s">
        <v>151</v>
      </c>
      <c r="O34" s="14"/>
    </row>
    <row r="35" spans="1:15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4">
        <f t="shared" si="0"/>
        <v>0</v>
      </c>
      <c r="N35" s="2" t="s">
        <v>151</v>
      </c>
      <c r="O35" s="14"/>
    </row>
    <row r="36" spans="1:15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4">
        <f t="shared" si="0"/>
        <v>0</v>
      </c>
      <c r="N36" s="2" t="s">
        <v>151</v>
      </c>
      <c r="O36" s="14"/>
    </row>
    <row r="37" spans="1:15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4">
        <f t="shared" si="0"/>
        <v>0</v>
      </c>
      <c r="N37" s="2" t="s">
        <v>151</v>
      </c>
      <c r="O37" s="14"/>
    </row>
    <row r="38" spans="1:15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4">
        <f t="shared" si="0"/>
        <v>0</v>
      </c>
      <c r="N38" s="2" t="s">
        <v>151</v>
      </c>
      <c r="O38" s="14"/>
    </row>
    <row r="39" spans="1:15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4">
        <f t="shared" si="0"/>
        <v>0</v>
      </c>
      <c r="N39" s="2" t="s">
        <v>151</v>
      </c>
      <c r="O39" s="14"/>
    </row>
    <row r="40" spans="1:15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35</v>
      </c>
      <c r="G40" s="11">
        <v>12</v>
      </c>
      <c r="H40" s="11">
        <v>13</v>
      </c>
      <c r="I40" s="11">
        <v>4</v>
      </c>
      <c r="J40" s="11">
        <v>8</v>
      </c>
      <c r="K40" s="11">
        <v>8</v>
      </c>
      <c r="L40" s="11">
        <v>5</v>
      </c>
      <c r="M40" s="4">
        <f t="shared" si="0"/>
        <v>85</v>
      </c>
    </row>
    <row r="41" spans="1:15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5</v>
      </c>
      <c r="G41" s="11">
        <v>14</v>
      </c>
      <c r="H41" s="11">
        <v>7</v>
      </c>
      <c r="I41" s="11">
        <v>4</v>
      </c>
      <c r="J41" s="11">
        <v>8</v>
      </c>
      <c r="K41" s="11">
        <v>8</v>
      </c>
      <c r="L41" s="11">
        <v>4</v>
      </c>
      <c r="M41" s="4">
        <f t="shared" si="0"/>
        <v>50</v>
      </c>
    </row>
    <row r="42" spans="1:15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5</v>
      </c>
      <c r="G42" s="11">
        <v>14</v>
      </c>
      <c r="H42" s="11">
        <v>11</v>
      </c>
      <c r="I42" s="11">
        <v>4</v>
      </c>
      <c r="J42" s="11">
        <v>8</v>
      </c>
      <c r="K42" s="11">
        <v>8</v>
      </c>
      <c r="L42" s="11">
        <v>5</v>
      </c>
      <c r="M42" s="4">
        <f t="shared" si="0"/>
        <v>55</v>
      </c>
    </row>
    <row r="43" spans="1:15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32</v>
      </c>
      <c r="G43" s="11">
        <v>14</v>
      </c>
      <c r="H43" s="11">
        <v>15</v>
      </c>
      <c r="I43" s="11">
        <v>5</v>
      </c>
      <c r="J43" s="11">
        <v>8</v>
      </c>
      <c r="K43" s="11">
        <v>9</v>
      </c>
      <c r="L43" s="11">
        <v>5</v>
      </c>
      <c r="M43" s="4">
        <f t="shared" si="0"/>
        <v>88</v>
      </c>
    </row>
    <row r="44" spans="1:15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35</v>
      </c>
      <c r="G44" s="11">
        <v>12</v>
      </c>
      <c r="H44" s="11">
        <v>15</v>
      </c>
      <c r="I44" s="11">
        <v>4</v>
      </c>
      <c r="J44" s="11">
        <v>7</v>
      </c>
      <c r="K44" s="11">
        <v>7</v>
      </c>
      <c r="L44" s="11">
        <v>3</v>
      </c>
      <c r="M44" s="4">
        <f t="shared" si="0"/>
        <v>83</v>
      </c>
    </row>
    <row r="45" spans="1:15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5</v>
      </c>
      <c r="G45" s="11">
        <v>14</v>
      </c>
      <c r="H45" s="11">
        <v>10</v>
      </c>
      <c r="I45" s="11">
        <v>4</v>
      </c>
      <c r="J45" s="11">
        <v>9</v>
      </c>
      <c r="K45" s="11">
        <v>9</v>
      </c>
      <c r="L45" s="11">
        <v>4</v>
      </c>
      <c r="M45" s="4">
        <f t="shared" si="0"/>
        <v>55</v>
      </c>
    </row>
    <row r="46" spans="1:15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30</v>
      </c>
      <c r="G46" s="11">
        <v>14</v>
      </c>
      <c r="H46" s="11">
        <v>10</v>
      </c>
      <c r="I46" s="11">
        <v>4</v>
      </c>
      <c r="J46" s="11">
        <v>9</v>
      </c>
      <c r="K46" s="11">
        <v>8</v>
      </c>
      <c r="L46" s="11">
        <v>5</v>
      </c>
      <c r="M46" s="4">
        <f t="shared" si="0"/>
        <v>80</v>
      </c>
    </row>
    <row r="47" spans="1:15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25</v>
      </c>
      <c r="G47" s="11">
        <v>14</v>
      </c>
      <c r="H47" s="11">
        <v>8</v>
      </c>
      <c r="I47" s="11">
        <v>4</v>
      </c>
      <c r="J47" s="11">
        <v>8</v>
      </c>
      <c r="K47" s="11">
        <v>8</v>
      </c>
      <c r="L47" s="11">
        <v>5</v>
      </c>
      <c r="M47" s="4">
        <f t="shared" si="0"/>
        <v>72</v>
      </c>
    </row>
    <row r="48" spans="1:15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30</v>
      </c>
      <c r="G48" s="11">
        <v>14</v>
      </c>
      <c r="H48" s="11">
        <v>11</v>
      </c>
      <c r="I48" s="11">
        <v>5</v>
      </c>
      <c r="J48" s="11">
        <v>7</v>
      </c>
      <c r="K48" s="11">
        <v>9</v>
      </c>
      <c r="L48" s="11">
        <v>4</v>
      </c>
      <c r="M48" s="4">
        <f t="shared" si="0"/>
        <v>80</v>
      </c>
    </row>
    <row r="49" spans="1:13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5</v>
      </c>
      <c r="G49" s="11">
        <v>12</v>
      </c>
      <c r="H49" s="11">
        <v>9</v>
      </c>
      <c r="I49" s="11">
        <v>3</v>
      </c>
      <c r="J49" s="11">
        <v>6</v>
      </c>
      <c r="K49" s="11">
        <v>8</v>
      </c>
      <c r="L49" s="11">
        <v>5</v>
      </c>
      <c r="M49" s="4">
        <f t="shared" si="0"/>
        <v>48</v>
      </c>
    </row>
    <row r="50" spans="1:13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5</v>
      </c>
      <c r="G50" s="11">
        <v>12</v>
      </c>
      <c r="H50" s="11">
        <v>1</v>
      </c>
      <c r="I50" s="11">
        <v>3</v>
      </c>
      <c r="J50" s="11">
        <v>6</v>
      </c>
      <c r="K50" s="11">
        <v>8</v>
      </c>
      <c r="L50" s="11">
        <v>5</v>
      </c>
      <c r="M50" s="4">
        <f t="shared" si="0"/>
        <v>40</v>
      </c>
    </row>
    <row r="51" spans="1:13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35</v>
      </c>
      <c r="G51" s="11">
        <v>10</v>
      </c>
      <c r="H51" s="11">
        <v>12</v>
      </c>
      <c r="I51" s="11">
        <v>4</v>
      </c>
      <c r="J51" s="11">
        <v>5</v>
      </c>
      <c r="K51" s="11">
        <v>8</v>
      </c>
      <c r="L51" s="11">
        <v>4</v>
      </c>
      <c r="M51" s="4">
        <f t="shared" si="0"/>
        <v>78</v>
      </c>
    </row>
    <row r="52" spans="1:13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34</v>
      </c>
      <c r="G52" s="11">
        <v>12</v>
      </c>
      <c r="H52" s="11">
        <v>12</v>
      </c>
      <c r="I52" s="11">
        <v>4</v>
      </c>
      <c r="J52" s="11">
        <v>7</v>
      </c>
      <c r="K52" s="11">
        <v>7</v>
      </c>
      <c r="L52" s="11">
        <v>4</v>
      </c>
      <c r="M52" s="4">
        <f t="shared" si="0"/>
        <v>80</v>
      </c>
    </row>
    <row r="53" spans="1:13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25</v>
      </c>
      <c r="G53" s="11">
        <v>14</v>
      </c>
      <c r="H53" s="11">
        <v>8</v>
      </c>
      <c r="I53" s="11">
        <v>4</v>
      </c>
      <c r="J53" s="11">
        <v>8</v>
      </c>
      <c r="K53" s="11">
        <v>8</v>
      </c>
      <c r="L53" s="11">
        <v>5</v>
      </c>
      <c r="M53" s="4">
        <f t="shared" si="0"/>
        <v>72</v>
      </c>
    </row>
    <row r="54" spans="1:13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30</v>
      </c>
      <c r="G54" s="11">
        <v>13</v>
      </c>
      <c r="H54" s="11">
        <v>12</v>
      </c>
      <c r="I54" s="11">
        <v>4</v>
      </c>
      <c r="J54" s="11">
        <v>6</v>
      </c>
      <c r="K54" s="11">
        <v>6</v>
      </c>
      <c r="L54" s="11">
        <v>3</v>
      </c>
      <c r="M54" s="4">
        <f t="shared" si="0"/>
        <v>74</v>
      </c>
    </row>
    <row r="55" spans="1:13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25</v>
      </c>
      <c r="G55" s="21">
        <v>13</v>
      </c>
      <c r="H55" s="21">
        <v>9</v>
      </c>
      <c r="I55" s="21">
        <v>4</v>
      </c>
      <c r="J55" s="21">
        <v>6</v>
      </c>
      <c r="K55" s="21">
        <v>8</v>
      </c>
      <c r="L55" s="21">
        <v>5</v>
      </c>
      <c r="M55" s="21">
        <f>SUM(F55:L55)</f>
        <v>70</v>
      </c>
    </row>
    <row r="56" spans="1:13" x14ac:dyDescent="0.2">
      <c r="A56" s="44" t="s">
        <v>157</v>
      </c>
      <c r="B56" s="44" t="s">
        <v>134</v>
      </c>
      <c r="C56" s="60" t="s">
        <v>168</v>
      </c>
      <c r="D56" s="45">
        <v>2502100</v>
      </c>
      <c r="E56" s="45">
        <v>330000</v>
      </c>
      <c r="F56" s="46">
        <v>35</v>
      </c>
      <c r="G56" s="46">
        <v>12</v>
      </c>
      <c r="H56" s="46">
        <v>9</v>
      </c>
      <c r="I56" s="46">
        <v>5</v>
      </c>
      <c r="J56" s="46">
        <v>7</v>
      </c>
      <c r="K56" s="46">
        <v>8</v>
      </c>
      <c r="L56" s="46">
        <v>2</v>
      </c>
      <c r="M56" s="24">
        <f t="shared" ref="M56:M83" si="1">SUM(F56:L56)</f>
        <v>78</v>
      </c>
    </row>
    <row r="57" spans="1:13" x14ac:dyDescent="0.2">
      <c r="A57" s="44" t="s">
        <v>158</v>
      </c>
      <c r="B57" s="44" t="s">
        <v>78</v>
      </c>
      <c r="C57" s="60" t="s">
        <v>169</v>
      </c>
      <c r="D57" s="45">
        <v>324480</v>
      </c>
      <c r="E57" s="45">
        <v>150000</v>
      </c>
      <c r="F57" s="46">
        <v>32</v>
      </c>
      <c r="G57" s="46">
        <v>14</v>
      </c>
      <c r="H57" s="46">
        <v>12</v>
      </c>
      <c r="I57" s="46">
        <v>5</v>
      </c>
      <c r="J57" s="46">
        <v>7</v>
      </c>
      <c r="K57" s="46">
        <v>7</v>
      </c>
      <c r="L57" s="46">
        <v>4</v>
      </c>
      <c r="M57" s="24">
        <f t="shared" si="1"/>
        <v>81</v>
      </c>
    </row>
    <row r="58" spans="1:13" x14ac:dyDescent="0.2">
      <c r="A58" s="44" t="s">
        <v>159</v>
      </c>
      <c r="B58" s="44" t="s">
        <v>179</v>
      </c>
      <c r="C58" s="60" t="s">
        <v>170</v>
      </c>
      <c r="D58" s="45">
        <v>500000</v>
      </c>
      <c r="E58" s="45">
        <v>200000</v>
      </c>
      <c r="F58" s="46">
        <v>33</v>
      </c>
      <c r="G58" s="46">
        <v>13</v>
      </c>
      <c r="H58" s="46">
        <v>13</v>
      </c>
      <c r="I58" s="46">
        <v>4</v>
      </c>
      <c r="J58" s="46">
        <v>4</v>
      </c>
      <c r="K58" s="46">
        <v>5</v>
      </c>
      <c r="L58" s="46">
        <v>4</v>
      </c>
      <c r="M58" s="24">
        <f t="shared" si="1"/>
        <v>76</v>
      </c>
    </row>
    <row r="59" spans="1:13" x14ac:dyDescent="0.2">
      <c r="A59" s="44" t="s">
        <v>160</v>
      </c>
      <c r="B59" s="44" t="s">
        <v>179</v>
      </c>
      <c r="C59" s="60" t="s">
        <v>171</v>
      </c>
      <c r="D59" s="45">
        <v>800000</v>
      </c>
      <c r="E59" s="45">
        <v>400000</v>
      </c>
      <c r="F59" s="46">
        <v>31</v>
      </c>
      <c r="G59" s="46">
        <v>13</v>
      </c>
      <c r="H59" s="46">
        <v>11</v>
      </c>
      <c r="I59" s="46">
        <v>4</v>
      </c>
      <c r="J59" s="46">
        <v>4</v>
      </c>
      <c r="K59" s="46">
        <v>5</v>
      </c>
      <c r="L59" s="46">
        <v>4</v>
      </c>
      <c r="M59" s="24">
        <f t="shared" si="1"/>
        <v>72</v>
      </c>
    </row>
    <row r="60" spans="1:13" x14ac:dyDescent="0.2">
      <c r="A60" s="44" t="s">
        <v>161</v>
      </c>
      <c r="B60" s="44" t="s">
        <v>52</v>
      </c>
      <c r="C60" s="60" t="s">
        <v>172</v>
      </c>
      <c r="D60" s="45">
        <v>1218416</v>
      </c>
      <c r="E60" s="45">
        <v>330000</v>
      </c>
      <c r="F60" s="46">
        <v>25</v>
      </c>
      <c r="G60" s="46">
        <v>14</v>
      </c>
      <c r="H60" s="46">
        <v>9</v>
      </c>
      <c r="I60" s="46">
        <v>5</v>
      </c>
      <c r="J60" s="46">
        <v>8</v>
      </c>
      <c r="K60" s="46">
        <v>7</v>
      </c>
      <c r="L60" s="46">
        <v>4</v>
      </c>
      <c r="M60" s="24">
        <f t="shared" si="1"/>
        <v>72</v>
      </c>
    </row>
    <row r="61" spans="1:13" x14ac:dyDescent="0.2">
      <c r="A61" s="44" t="s">
        <v>162</v>
      </c>
      <c r="B61" s="44" t="s">
        <v>52</v>
      </c>
      <c r="C61" s="60" t="s">
        <v>173</v>
      </c>
      <c r="D61" s="45">
        <v>1076675</v>
      </c>
      <c r="E61" s="45">
        <v>330000</v>
      </c>
      <c r="F61" s="46">
        <v>26</v>
      </c>
      <c r="G61" s="46">
        <v>14</v>
      </c>
      <c r="H61" s="46">
        <v>10</v>
      </c>
      <c r="I61" s="46">
        <v>5</v>
      </c>
      <c r="J61" s="46">
        <v>8</v>
      </c>
      <c r="K61" s="46">
        <v>8</v>
      </c>
      <c r="L61" s="46">
        <v>4</v>
      </c>
      <c r="M61" s="24">
        <f t="shared" si="1"/>
        <v>75</v>
      </c>
    </row>
    <row r="62" spans="1:13" x14ac:dyDescent="0.2">
      <c r="A62" s="44" t="s">
        <v>163</v>
      </c>
      <c r="B62" s="44" t="s">
        <v>134</v>
      </c>
      <c r="C62" s="60" t="s">
        <v>174</v>
      </c>
      <c r="D62" s="45">
        <v>426400</v>
      </c>
      <c r="E62" s="45">
        <v>200000</v>
      </c>
      <c r="F62" s="46">
        <v>25</v>
      </c>
      <c r="G62" s="46">
        <v>12</v>
      </c>
      <c r="H62" s="46">
        <v>9</v>
      </c>
      <c r="I62" s="46">
        <v>4</v>
      </c>
      <c r="J62" s="46">
        <v>5</v>
      </c>
      <c r="K62" s="46">
        <v>5</v>
      </c>
      <c r="L62" s="46">
        <v>2</v>
      </c>
      <c r="M62" s="24">
        <f t="shared" si="1"/>
        <v>62</v>
      </c>
    </row>
    <row r="63" spans="1:13" x14ac:dyDescent="0.2">
      <c r="A63" s="44" t="s">
        <v>164</v>
      </c>
      <c r="B63" s="44" t="s">
        <v>180</v>
      </c>
      <c r="C63" s="60" t="s">
        <v>175</v>
      </c>
      <c r="D63" s="45">
        <v>267650</v>
      </c>
      <c r="E63" s="45">
        <v>185000</v>
      </c>
      <c r="F63" s="46">
        <v>34</v>
      </c>
      <c r="G63" s="46">
        <v>11</v>
      </c>
      <c r="H63" s="46">
        <v>11</v>
      </c>
      <c r="I63" s="46">
        <v>4</v>
      </c>
      <c r="J63" s="46">
        <v>6</v>
      </c>
      <c r="K63" s="46">
        <v>7</v>
      </c>
      <c r="L63" s="46">
        <v>3</v>
      </c>
      <c r="M63" s="24">
        <f t="shared" si="1"/>
        <v>76</v>
      </c>
    </row>
    <row r="64" spans="1:13" x14ac:dyDescent="0.2">
      <c r="A64" s="44" t="s">
        <v>165</v>
      </c>
      <c r="B64" s="44" t="s">
        <v>181</v>
      </c>
      <c r="C64" s="60" t="s">
        <v>176</v>
      </c>
      <c r="D64" s="45">
        <v>695400</v>
      </c>
      <c r="E64" s="45">
        <v>250000</v>
      </c>
      <c r="F64" s="46">
        <v>35</v>
      </c>
      <c r="G64" s="46">
        <v>15</v>
      </c>
      <c r="H64" s="46">
        <v>10</v>
      </c>
      <c r="I64" s="46">
        <v>5</v>
      </c>
      <c r="J64" s="46">
        <v>5</v>
      </c>
      <c r="K64" s="46">
        <v>6</v>
      </c>
      <c r="L64" s="46">
        <v>2</v>
      </c>
      <c r="M64" s="24">
        <f t="shared" si="1"/>
        <v>78</v>
      </c>
    </row>
    <row r="65" spans="1:13" x14ac:dyDescent="0.2">
      <c r="A65" s="44" t="s">
        <v>166</v>
      </c>
      <c r="B65" s="44" t="s">
        <v>67</v>
      </c>
      <c r="C65" s="60" t="s">
        <v>177</v>
      </c>
      <c r="D65" s="45">
        <v>2700000</v>
      </c>
      <c r="E65" s="45">
        <v>500000</v>
      </c>
      <c r="F65" s="46">
        <v>32</v>
      </c>
      <c r="G65" s="46">
        <v>14</v>
      </c>
      <c r="H65" s="46">
        <v>4</v>
      </c>
      <c r="I65" s="46">
        <v>5</v>
      </c>
      <c r="J65" s="46">
        <v>8</v>
      </c>
      <c r="K65" s="46">
        <v>8</v>
      </c>
      <c r="L65" s="46">
        <v>5</v>
      </c>
      <c r="M65" s="24">
        <f t="shared" si="1"/>
        <v>76</v>
      </c>
    </row>
    <row r="66" spans="1:13" x14ac:dyDescent="0.2">
      <c r="A66" s="44" t="s">
        <v>167</v>
      </c>
      <c r="B66" s="44" t="s">
        <v>182</v>
      </c>
      <c r="C66" s="60" t="s">
        <v>178</v>
      </c>
      <c r="D66" s="45">
        <v>405000</v>
      </c>
      <c r="E66" s="45">
        <v>200000</v>
      </c>
      <c r="F66" s="46">
        <v>30</v>
      </c>
      <c r="G66" s="46">
        <v>12</v>
      </c>
      <c r="H66" s="46">
        <v>12</v>
      </c>
      <c r="I66" s="46">
        <v>4</v>
      </c>
      <c r="J66" s="46">
        <v>6</v>
      </c>
      <c r="K66" s="46">
        <v>6</v>
      </c>
      <c r="L66" s="46">
        <v>4</v>
      </c>
      <c r="M66" s="24">
        <f t="shared" si="1"/>
        <v>74</v>
      </c>
    </row>
    <row r="67" spans="1:13" x14ac:dyDescent="0.2">
      <c r="A67" s="19" t="s">
        <v>184</v>
      </c>
      <c r="B67" s="19" t="s">
        <v>52</v>
      </c>
      <c r="C67" s="12" t="s">
        <v>201</v>
      </c>
      <c r="D67" s="20">
        <v>439400</v>
      </c>
      <c r="E67" s="20">
        <v>300000</v>
      </c>
      <c r="F67" s="46">
        <v>30</v>
      </c>
      <c r="G67" s="46">
        <v>12</v>
      </c>
      <c r="H67" s="46">
        <v>12</v>
      </c>
      <c r="I67" s="46">
        <v>3</v>
      </c>
      <c r="J67" s="46">
        <v>6</v>
      </c>
      <c r="K67" s="46">
        <v>8</v>
      </c>
      <c r="L67" s="46">
        <v>4</v>
      </c>
      <c r="M67" s="24">
        <f t="shared" si="1"/>
        <v>75</v>
      </c>
    </row>
    <row r="68" spans="1:13" x14ac:dyDescent="0.2">
      <c r="A68" s="19" t="s">
        <v>185</v>
      </c>
      <c r="B68" s="19" t="s">
        <v>52</v>
      </c>
      <c r="C68" s="12" t="s">
        <v>202</v>
      </c>
      <c r="D68" s="20">
        <v>1128316</v>
      </c>
      <c r="E68" s="20">
        <v>550000</v>
      </c>
      <c r="F68" s="46">
        <v>28</v>
      </c>
      <c r="G68" s="46">
        <v>13</v>
      </c>
      <c r="H68" s="46">
        <v>10</v>
      </c>
      <c r="I68" s="46">
        <v>4</v>
      </c>
      <c r="J68" s="46">
        <v>8</v>
      </c>
      <c r="K68" s="46">
        <v>8</v>
      </c>
      <c r="L68" s="46">
        <v>4</v>
      </c>
      <c r="M68" s="24">
        <f t="shared" si="1"/>
        <v>75</v>
      </c>
    </row>
    <row r="69" spans="1:13" x14ac:dyDescent="0.2">
      <c r="A69" s="19" t="s">
        <v>186</v>
      </c>
      <c r="B69" s="19" t="s">
        <v>113</v>
      </c>
      <c r="C69" s="12" t="s">
        <v>203</v>
      </c>
      <c r="D69" s="20">
        <v>569417</v>
      </c>
      <c r="E69" s="20">
        <v>150000</v>
      </c>
      <c r="F69" s="46">
        <v>32</v>
      </c>
      <c r="G69" s="46">
        <v>12</v>
      </c>
      <c r="H69" s="46">
        <v>12</v>
      </c>
      <c r="I69" s="46">
        <v>4</v>
      </c>
      <c r="J69" s="46">
        <v>6</v>
      </c>
      <c r="K69" s="46">
        <v>8</v>
      </c>
      <c r="L69" s="46">
        <v>5</v>
      </c>
      <c r="M69" s="24">
        <f t="shared" si="1"/>
        <v>79</v>
      </c>
    </row>
    <row r="70" spans="1:13" x14ac:dyDescent="0.2">
      <c r="A70" s="19" t="s">
        <v>187</v>
      </c>
      <c r="B70" s="19" t="s">
        <v>218</v>
      </c>
      <c r="C70" s="12" t="s">
        <v>204</v>
      </c>
      <c r="D70" s="20">
        <v>518900</v>
      </c>
      <c r="E70" s="20">
        <v>270000</v>
      </c>
      <c r="F70" s="46">
        <v>30</v>
      </c>
      <c r="G70" s="46">
        <v>10</v>
      </c>
      <c r="H70" s="46">
        <v>12</v>
      </c>
      <c r="I70" s="46">
        <v>4</v>
      </c>
      <c r="J70" s="46">
        <v>7</v>
      </c>
      <c r="K70" s="46">
        <v>5</v>
      </c>
      <c r="L70" s="46">
        <v>3</v>
      </c>
      <c r="M70" s="24">
        <f t="shared" si="1"/>
        <v>71</v>
      </c>
    </row>
    <row r="71" spans="1:13" x14ac:dyDescent="0.2">
      <c r="A71" s="19" t="s">
        <v>188</v>
      </c>
      <c r="B71" s="19" t="s">
        <v>42</v>
      </c>
      <c r="C71" s="12" t="s">
        <v>205</v>
      </c>
      <c r="D71" s="20">
        <v>470500</v>
      </c>
      <c r="E71" s="20">
        <v>180000</v>
      </c>
      <c r="F71" s="46">
        <v>30</v>
      </c>
      <c r="G71" s="46">
        <v>13</v>
      </c>
      <c r="H71" s="46">
        <v>11</v>
      </c>
      <c r="I71" s="46">
        <v>4</v>
      </c>
      <c r="J71" s="46">
        <v>8</v>
      </c>
      <c r="K71" s="46">
        <v>8</v>
      </c>
      <c r="L71" s="46">
        <v>4</v>
      </c>
      <c r="M71" s="24">
        <f t="shared" si="1"/>
        <v>78</v>
      </c>
    </row>
    <row r="72" spans="1:13" x14ac:dyDescent="0.2">
      <c r="A72" s="19" t="s">
        <v>189</v>
      </c>
      <c r="B72" s="19" t="s">
        <v>113</v>
      </c>
      <c r="C72" s="12" t="s">
        <v>206</v>
      </c>
      <c r="D72" s="20">
        <v>303106</v>
      </c>
      <c r="E72" s="20">
        <v>150000</v>
      </c>
      <c r="F72" s="46">
        <v>32</v>
      </c>
      <c r="G72" s="46">
        <v>13</v>
      </c>
      <c r="H72" s="46">
        <v>12</v>
      </c>
      <c r="I72" s="46">
        <v>4</v>
      </c>
      <c r="J72" s="46">
        <v>7</v>
      </c>
      <c r="K72" s="46">
        <v>7</v>
      </c>
      <c r="L72" s="46">
        <v>5</v>
      </c>
      <c r="M72" s="24">
        <f t="shared" si="1"/>
        <v>80</v>
      </c>
    </row>
    <row r="73" spans="1:13" x14ac:dyDescent="0.2">
      <c r="A73" s="19" t="s">
        <v>190</v>
      </c>
      <c r="B73" s="19" t="s">
        <v>219</v>
      </c>
      <c r="C73" s="12" t="s">
        <v>207</v>
      </c>
      <c r="D73" s="20">
        <v>361000</v>
      </c>
      <c r="E73" s="20">
        <v>266000</v>
      </c>
      <c r="F73" s="46">
        <v>25</v>
      </c>
      <c r="G73" s="46">
        <v>12</v>
      </c>
      <c r="H73" s="46">
        <v>14</v>
      </c>
      <c r="I73" s="46">
        <v>5</v>
      </c>
      <c r="J73" s="46">
        <v>8</v>
      </c>
      <c r="K73" s="46">
        <v>8</v>
      </c>
      <c r="L73" s="46">
        <v>3</v>
      </c>
      <c r="M73" s="24">
        <f t="shared" si="1"/>
        <v>75</v>
      </c>
    </row>
    <row r="74" spans="1:13" x14ac:dyDescent="0.2">
      <c r="A74" s="19" t="s">
        <v>191</v>
      </c>
      <c r="B74" s="19" t="s">
        <v>147</v>
      </c>
      <c r="C74" s="12" t="s">
        <v>208</v>
      </c>
      <c r="D74" s="20">
        <v>850000</v>
      </c>
      <c r="E74" s="20">
        <v>400000</v>
      </c>
      <c r="F74" s="46">
        <v>28</v>
      </c>
      <c r="G74" s="46">
        <v>13</v>
      </c>
      <c r="H74" s="46">
        <v>11</v>
      </c>
      <c r="I74" s="46">
        <v>4</v>
      </c>
      <c r="J74" s="46">
        <v>7</v>
      </c>
      <c r="K74" s="46">
        <v>6</v>
      </c>
      <c r="L74" s="46">
        <v>3</v>
      </c>
      <c r="M74" s="24">
        <f t="shared" si="1"/>
        <v>72</v>
      </c>
    </row>
    <row r="75" spans="1:13" x14ac:dyDescent="0.2">
      <c r="A75" s="19" t="s">
        <v>192</v>
      </c>
      <c r="B75" s="19" t="s">
        <v>220</v>
      </c>
      <c r="C75" s="12" t="s">
        <v>209</v>
      </c>
      <c r="D75" s="20">
        <v>466900</v>
      </c>
      <c r="E75" s="20">
        <v>200000</v>
      </c>
      <c r="F75" s="46">
        <v>24</v>
      </c>
      <c r="G75" s="46">
        <v>9</v>
      </c>
      <c r="H75" s="46">
        <v>8</v>
      </c>
      <c r="I75" s="46">
        <v>3</v>
      </c>
      <c r="J75" s="46">
        <v>6</v>
      </c>
      <c r="K75" s="46">
        <v>7</v>
      </c>
      <c r="L75" s="46">
        <v>2</v>
      </c>
      <c r="M75" s="24">
        <f t="shared" si="1"/>
        <v>59</v>
      </c>
    </row>
    <row r="76" spans="1:13" x14ac:dyDescent="0.2">
      <c r="A76" s="19" t="s">
        <v>193</v>
      </c>
      <c r="B76" s="19" t="s">
        <v>52</v>
      </c>
      <c r="C76" s="12" t="s">
        <v>210</v>
      </c>
      <c r="D76" s="20">
        <v>807453</v>
      </c>
      <c r="E76" s="20">
        <v>400000</v>
      </c>
      <c r="F76" s="46">
        <v>28</v>
      </c>
      <c r="G76" s="46">
        <v>14</v>
      </c>
      <c r="H76" s="46">
        <v>11</v>
      </c>
      <c r="I76" s="46">
        <v>4</v>
      </c>
      <c r="J76" s="46">
        <v>7</v>
      </c>
      <c r="K76" s="46">
        <v>7</v>
      </c>
      <c r="L76" s="46">
        <v>4</v>
      </c>
      <c r="M76" s="24">
        <f t="shared" si="1"/>
        <v>75</v>
      </c>
    </row>
    <row r="77" spans="1:13" x14ac:dyDescent="0.2">
      <c r="A77" s="19" t="s">
        <v>194</v>
      </c>
      <c r="B77" s="19" t="s">
        <v>52</v>
      </c>
      <c r="C77" s="12" t="s">
        <v>211</v>
      </c>
      <c r="D77" s="20">
        <v>4811365</v>
      </c>
      <c r="E77" s="20">
        <v>1000000</v>
      </c>
      <c r="F77" s="46">
        <v>28</v>
      </c>
      <c r="G77" s="46">
        <v>14</v>
      </c>
      <c r="H77" s="46">
        <v>7</v>
      </c>
      <c r="I77" s="46">
        <v>5</v>
      </c>
      <c r="J77" s="46">
        <v>8</v>
      </c>
      <c r="K77" s="46">
        <v>9</v>
      </c>
      <c r="L77" s="46">
        <v>4</v>
      </c>
      <c r="M77" s="24">
        <f t="shared" si="1"/>
        <v>75</v>
      </c>
    </row>
    <row r="78" spans="1:13" x14ac:dyDescent="0.2">
      <c r="A78" s="19" t="s">
        <v>195</v>
      </c>
      <c r="B78" s="19" t="s">
        <v>221</v>
      </c>
      <c r="C78" s="12" t="s">
        <v>212</v>
      </c>
      <c r="D78" s="20">
        <v>1237500</v>
      </c>
      <c r="E78" s="20">
        <v>200000</v>
      </c>
      <c r="F78" s="46">
        <v>28</v>
      </c>
      <c r="G78" s="46">
        <v>14</v>
      </c>
      <c r="H78" s="46">
        <v>10</v>
      </c>
      <c r="I78" s="46">
        <v>5</v>
      </c>
      <c r="J78" s="46">
        <v>8</v>
      </c>
      <c r="K78" s="46">
        <v>9</v>
      </c>
      <c r="L78" s="46">
        <v>5</v>
      </c>
      <c r="M78" s="24">
        <f t="shared" si="1"/>
        <v>79</v>
      </c>
    </row>
    <row r="79" spans="1:13" x14ac:dyDescent="0.2">
      <c r="A79" s="19" t="s">
        <v>196</v>
      </c>
      <c r="B79" s="19" t="s">
        <v>62</v>
      </c>
      <c r="C79" s="12" t="s">
        <v>213</v>
      </c>
      <c r="D79" s="20">
        <v>4795592</v>
      </c>
      <c r="E79" s="20">
        <v>700000</v>
      </c>
      <c r="F79" s="46">
        <v>22</v>
      </c>
      <c r="G79" s="46">
        <v>14</v>
      </c>
      <c r="H79" s="46">
        <v>6</v>
      </c>
      <c r="I79" s="46">
        <v>4</v>
      </c>
      <c r="J79" s="46">
        <v>8</v>
      </c>
      <c r="K79" s="46">
        <v>8</v>
      </c>
      <c r="L79" s="46">
        <v>5</v>
      </c>
      <c r="M79" s="24">
        <f t="shared" si="1"/>
        <v>67</v>
      </c>
    </row>
    <row r="80" spans="1:13" x14ac:dyDescent="0.2">
      <c r="A80" s="19" t="s">
        <v>197</v>
      </c>
      <c r="B80" s="19" t="s">
        <v>62</v>
      </c>
      <c r="C80" s="12" t="s">
        <v>214</v>
      </c>
      <c r="D80" s="20">
        <v>3184759</v>
      </c>
      <c r="E80" s="20">
        <v>330000</v>
      </c>
      <c r="F80" s="46">
        <v>27</v>
      </c>
      <c r="G80" s="46">
        <v>14</v>
      </c>
      <c r="H80" s="46">
        <v>11</v>
      </c>
      <c r="I80" s="46">
        <v>4</v>
      </c>
      <c r="J80" s="46">
        <v>6</v>
      </c>
      <c r="K80" s="46">
        <v>8</v>
      </c>
      <c r="L80" s="46">
        <v>5</v>
      </c>
      <c r="M80" s="24">
        <f t="shared" si="1"/>
        <v>75</v>
      </c>
    </row>
    <row r="81" spans="1:13" x14ac:dyDescent="0.2">
      <c r="A81" s="19" t="s">
        <v>198</v>
      </c>
      <c r="B81" s="19" t="s">
        <v>62</v>
      </c>
      <c r="C81" s="12" t="s">
        <v>215</v>
      </c>
      <c r="D81" s="20">
        <v>3060134</v>
      </c>
      <c r="E81" s="20">
        <v>200000</v>
      </c>
      <c r="F81" s="46">
        <v>27</v>
      </c>
      <c r="G81" s="46">
        <v>14</v>
      </c>
      <c r="H81" s="46">
        <v>11</v>
      </c>
      <c r="I81" s="46">
        <v>4</v>
      </c>
      <c r="J81" s="46">
        <v>7</v>
      </c>
      <c r="K81" s="46">
        <v>7</v>
      </c>
      <c r="L81" s="46">
        <v>5</v>
      </c>
      <c r="M81" s="24">
        <f t="shared" si="1"/>
        <v>75</v>
      </c>
    </row>
    <row r="82" spans="1:13" x14ac:dyDescent="0.2">
      <c r="A82" s="19" t="s">
        <v>199</v>
      </c>
      <c r="B82" s="19" t="s">
        <v>82</v>
      </c>
      <c r="C82" s="12" t="s">
        <v>216</v>
      </c>
      <c r="D82" s="20">
        <v>1500224</v>
      </c>
      <c r="E82" s="20">
        <v>500000</v>
      </c>
      <c r="F82" s="46">
        <v>32</v>
      </c>
      <c r="G82" s="46">
        <v>14</v>
      </c>
      <c r="H82" s="46">
        <v>13</v>
      </c>
      <c r="I82" s="46">
        <v>4</v>
      </c>
      <c r="J82" s="46">
        <v>7</v>
      </c>
      <c r="K82" s="46">
        <v>7</v>
      </c>
      <c r="L82" s="46">
        <v>5</v>
      </c>
      <c r="M82" s="24">
        <f t="shared" si="1"/>
        <v>82</v>
      </c>
    </row>
    <row r="83" spans="1:13" x14ac:dyDescent="0.2">
      <c r="A83" s="19" t="s">
        <v>200</v>
      </c>
      <c r="B83" s="19" t="s">
        <v>82</v>
      </c>
      <c r="C83" s="12" t="s">
        <v>217</v>
      </c>
      <c r="D83" s="20">
        <v>2001424</v>
      </c>
      <c r="E83" s="20">
        <v>700000</v>
      </c>
      <c r="F83" s="46">
        <v>26</v>
      </c>
      <c r="G83" s="46">
        <v>14</v>
      </c>
      <c r="H83" s="46">
        <v>9</v>
      </c>
      <c r="I83" s="46">
        <v>4</v>
      </c>
      <c r="J83" s="46">
        <v>9</v>
      </c>
      <c r="K83" s="46">
        <v>8</v>
      </c>
      <c r="L83" s="46">
        <v>5</v>
      </c>
      <c r="M83" s="24">
        <f t="shared" si="1"/>
        <v>75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83" xr:uid="{15481A0E-C3F7-49AF-9972-6DFAB472B271}">
      <formula1>40</formula1>
    </dataValidation>
    <dataValidation type="decimal" operator="lessThanOrEqual" allowBlank="1" showInputMessage="1" showErrorMessage="1" error="max. 15" sqref="G16:H83" xr:uid="{7299D382-9574-4165-A06C-4C01C2EE2F6D}">
      <formula1>15</formula1>
    </dataValidation>
    <dataValidation type="decimal" operator="lessThanOrEqual" allowBlank="1" showInputMessage="1" showErrorMessage="1" error="max. 5" sqref="I16:I83 L16:L83" xr:uid="{902EE1EE-AD6F-4B13-9ECB-D11DFDAFF0F6}">
      <formula1>5</formula1>
    </dataValidation>
    <dataValidation type="decimal" operator="lessThanOrEqual" allowBlank="1" showInputMessage="1" showErrorMessage="1" error="max. 10" sqref="J16:K83" xr:uid="{C4220F2C-D033-4D66-8D91-0BE8B30ADF8F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BE2A4-0729-4729-B038-75C43E1C4234}">
  <dimension ref="A1:BK83"/>
  <sheetViews>
    <sheetView zoomScaleNormal="100"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3"/>
      <c r="G10" s="73"/>
      <c r="H10" s="73"/>
      <c r="I10" s="73"/>
      <c r="J10" s="73"/>
      <c r="K10" s="73"/>
      <c r="L10" s="73"/>
      <c r="M10" s="73"/>
    </row>
    <row r="11" spans="1:63" ht="12.6" customHeight="1" x14ac:dyDescent="0.2">
      <c r="D11" s="74" t="s">
        <v>15</v>
      </c>
      <c r="E11" s="74"/>
      <c r="F11" s="74"/>
      <c r="G11" s="74"/>
      <c r="H11" s="74"/>
      <c r="I11" s="74"/>
      <c r="J11" s="74"/>
      <c r="K11" s="74"/>
      <c r="L11" s="74"/>
      <c r="M11" s="74"/>
    </row>
    <row r="12" spans="1:63" ht="12.6" x14ac:dyDescent="0.3">
      <c r="A12" s="5"/>
    </row>
    <row r="13" spans="1:63" ht="26.4" customHeight="1" x14ac:dyDescent="0.3">
      <c r="A13" s="75" t="s">
        <v>16</v>
      </c>
      <c r="B13" s="75" t="s">
        <v>17</v>
      </c>
      <c r="C13" s="75" t="s">
        <v>18</v>
      </c>
      <c r="D13" s="75" t="s">
        <v>19</v>
      </c>
      <c r="E13" s="76" t="s">
        <v>20</v>
      </c>
      <c r="F13" s="75" t="s">
        <v>21</v>
      </c>
      <c r="G13" s="75" t="s">
        <v>22</v>
      </c>
      <c r="H13" s="75" t="s">
        <v>23</v>
      </c>
      <c r="I13" s="75" t="s">
        <v>24</v>
      </c>
      <c r="J13" s="75" t="s">
        <v>25</v>
      </c>
      <c r="K13" s="75" t="s">
        <v>26</v>
      </c>
      <c r="L13" s="75" t="s">
        <v>27</v>
      </c>
      <c r="M13" s="75" t="s">
        <v>28</v>
      </c>
    </row>
    <row r="14" spans="1:63" ht="59.4" customHeight="1" x14ac:dyDescent="0.3">
      <c r="A14" s="75"/>
      <c r="B14" s="75"/>
      <c r="C14" s="75"/>
      <c r="D14" s="75"/>
      <c r="E14" s="76"/>
      <c r="F14" s="75"/>
      <c r="G14" s="75"/>
      <c r="H14" s="75"/>
      <c r="I14" s="75"/>
      <c r="J14" s="75"/>
      <c r="K14" s="75"/>
      <c r="L14" s="75"/>
      <c r="M14" s="75"/>
    </row>
    <row r="15" spans="1:63" ht="37.200000000000003" customHeight="1" x14ac:dyDescent="0.3">
      <c r="A15" s="75"/>
      <c r="B15" s="75"/>
      <c r="C15" s="75"/>
      <c r="D15" s="75"/>
      <c r="E15" s="76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4">
        <v>26</v>
      </c>
      <c r="G16" s="4">
        <v>14</v>
      </c>
      <c r="H16" s="4">
        <v>10</v>
      </c>
      <c r="I16" s="4">
        <v>5</v>
      </c>
      <c r="J16" s="4">
        <v>8</v>
      </c>
      <c r="K16" s="4">
        <v>7</v>
      </c>
      <c r="L16" s="4">
        <v>4</v>
      </c>
      <c r="M16" s="4">
        <f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4">
        <v>30</v>
      </c>
      <c r="G17" s="4">
        <v>14</v>
      </c>
      <c r="H17" s="4">
        <v>9</v>
      </c>
      <c r="I17" s="4">
        <v>5</v>
      </c>
      <c r="J17" s="4">
        <v>7</v>
      </c>
      <c r="K17" s="4">
        <v>6</v>
      </c>
      <c r="L17" s="4">
        <v>4</v>
      </c>
      <c r="M17" s="4">
        <f t="shared" ref="M17:M54" si="0">SUM(F17:L17)</f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4">
        <v>28</v>
      </c>
      <c r="G18" s="4">
        <v>14</v>
      </c>
      <c r="H18" s="4">
        <v>11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4">
        <v>29</v>
      </c>
      <c r="G19" s="4">
        <v>14</v>
      </c>
      <c r="H19" s="4">
        <v>11</v>
      </c>
      <c r="I19" s="4">
        <v>5</v>
      </c>
      <c r="J19" s="4">
        <v>9</v>
      </c>
      <c r="K19" s="4">
        <v>9</v>
      </c>
      <c r="L19" s="4">
        <v>4</v>
      </c>
      <c r="M19" s="4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4">
        <v>38</v>
      </c>
      <c r="G20" s="4">
        <v>14</v>
      </c>
      <c r="H20" s="4">
        <v>15</v>
      </c>
      <c r="I20" s="4">
        <v>5</v>
      </c>
      <c r="J20" s="4">
        <v>8</v>
      </c>
      <c r="K20" s="4">
        <v>9</v>
      </c>
      <c r="L20" s="4">
        <v>4</v>
      </c>
      <c r="M20" s="4">
        <f t="shared" si="0"/>
        <v>93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4">
        <v>25</v>
      </c>
      <c r="G21" s="4">
        <v>13</v>
      </c>
      <c r="H21" s="4">
        <v>13</v>
      </c>
      <c r="I21" s="4">
        <v>5</v>
      </c>
      <c r="J21" s="4">
        <v>9</v>
      </c>
      <c r="K21" s="4">
        <v>9</v>
      </c>
      <c r="L21" s="4">
        <v>4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4">
        <v>19</v>
      </c>
      <c r="G22" s="4">
        <v>14</v>
      </c>
      <c r="H22" s="4">
        <v>11</v>
      </c>
      <c r="I22" s="4">
        <v>4</v>
      </c>
      <c r="J22" s="4">
        <v>9</v>
      </c>
      <c r="K22" s="4">
        <v>9</v>
      </c>
      <c r="L22" s="4">
        <v>4</v>
      </c>
      <c r="M22" s="4">
        <f t="shared" si="0"/>
        <v>70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4">
        <v>25</v>
      </c>
      <c r="G23" s="4">
        <v>14</v>
      </c>
      <c r="H23" s="4">
        <v>8</v>
      </c>
      <c r="I23" s="4">
        <v>4</v>
      </c>
      <c r="J23" s="4">
        <v>8</v>
      </c>
      <c r="K23" s="4">
        <v>7</v>
      </c>
      <c r="L23" s="4">
        <v>5</v>
      </c>
      <c r="M23" s="4">
        <f t="shared" si="0"/>
        <v>71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4">
        <v>30</v>
      </c>
      <c r="G24" s="4">
        <v>14</v>
      </c>
      <c r="H24" s="4">
        <v>10</v>
      </c>
      <c r="I24" s="4">
        <v>4</v>
      </c>
      <c r="J24" s="4">
        <v>8</v>
      </c>
      <c r="K24" s="4">
        <v>9</v>
      </c>
      <c r="L24" s="4">
        <v>4</v>
      </c>
      <c r="M24" s="4">
        <f t="shared" si="0"/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4">
        <v>32</v>
      </c>
      <c r="G25" s="4">
        <v>14</v>
      </c>
      <c r="H25" s="4">
        <v>11</v>
      </c>
      <c r="I25" s="4">
        <v>4</v>
      </c>
      <c r="J25" s="4">
        <v>7</v>
      </c>
      <c r="K25" s="4">
        <v>7</v>
      </c>
      <c r="L25" s="4">
        <v>4</v>
      </c>
      <c r="M25" s="4">
        <f t="shared" si="0"/>
        <v>79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4">
        <v>31</v>
      </c>
      <c r="G26" s="4">
        <v>14</v>
      </c>
      <c r="H26" s="4">
        <v>10</v>
      </c>
      <c r="I26" s="4">
        <v>5</v>
      </c>
      <c r="J26" s="4">
        <v>7</v>
      </c>
      <c r="K26" s="4">
        <v>8</v>
      </c>
      <c r="L26" s="4">
        <v>4</v>
      </c>
      <c r="M26" s="4">
        <f t="shared" si="0"/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4">
        <v>33</v>
      </c>
      <c r="G27" s="4">
        <v>13</v>
      </c>
      <c r="H27" s="4">
        <v>12</v>
      </c>
      <c r="I27" s="4">
        <v>5</v>
      </c>
      <c r="J27" s="4">
        <v>9</v>
      </c>
      <c r="K27" s="4">
        <v>9</v>
      </c>
      <c r="L27" s="4">
        <v>4</v>
      </c>
      <c r="M27" s="4">
        <f t="shared" si="0"/>
        <v>85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4">
        <v>18</v>
      </c>
      <c r="G28" s="4">
        <v>14</v>
      </c>
      <c r="H28" s="4">
        <v>11</v>
      </c>
      <c r="I28" s="4">
        <v>5</v>
      </c>
      <c r="J28" s="15">
        <v>8</v>
      </c>
      <c r="K28" s="4">
        <v>9</v>
      </c>
      <c r="L28" s="4">
        <v>5</v>
      </c>
      <c r="M28" s="4">
        <f t="shared" si="0"/>
        <v>70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20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64</v>
      </c>
      <c r="N29" s="14"/>
      <c r="O29" s="14"/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38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89</v>
      </c>
      <c r="N30" s="14"/>
      <c r="O30" s="14"/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9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73</v>
      </c>
      <c r="N31" s="14"/>
      <c r="O31" s="14"/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  <c r="N32" s="14"/>
      <c r="O32" s="14"/>
    </row>
    <row r="33" spans="1:15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  <c r="N33" s="14"/>
      <c r="O33" s="14"/>
    </row>
    <row r="34" spans="1:15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  <c r="N34" s="14"/>
      <c r="O34" s="14"/>
    </row>
    <row r="35" spans="1:15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3</v>
      </c>
      <c r="M35" s="4">
        <f t="shared" si="0"/>
        <v>74</v>
      </c>
      <c r="N35" s="14"/>
      <c r="O35" s="14"/>
    </row>
    <row r="36" spans="1:15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9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70</v>
      </c>
      <c r="N36" s="14"/>
      <c r="O36" s="14"/>
    </row>
    <row r="37" spans="1:15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26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70</v>
      </c>
      <c r="N37" s="14"/>
      <c r="O37" s="14"/>
    </row>
    <row r="38" spans="1:15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30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4</v>
      </c>
      <c r="M38" s="4">
        <f t="shared" si="0"/>
        <v>77</v>
      </c>
      <c r="N38" s="14"/>
      <c r="O38" s="14"/>
    </row>
    <row r="39" spans="1:15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31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5</v>
      </c>
      <c r="M39" s="4">
        <f t="shared" si="0"/>
        <v>79</v>
      </c>
      <c r="N39" s="14"/>
      <c r="O39" s="14"/>
    </row>
    <row r="40" spans="1:15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4">
        <f t="shared" si="0"/>
        <v>0</v>
      </c>
      <c r="N40" s="2" t="s">
        <v>154</v>
      </c>
    </row>
    <row r="41" spans="1:15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4">
        <f t="shared" si="0"/>
        <v>0</v>
      </c>
      <c r="N41" s="2" t="s">
        <v>154</v>
      </c>
    </row>
    <row r="42" spans="1:15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4">
        <f t="shared" si="0"/>
        <v>0</v>
      </c>
      <c r="N42" s="2" t="s">
        <v>154</v>
      </c>
    </row>
    <row r="43" spans="1:15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4">
        <f t="shared" si="0"/>
        <v>0</v>
      </c>
      <c r="N43" s="2" t="s">
        <v>154</v>
      </c>
    </row>
    <row r="44" spans="1:15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4">
        <f t="shared" si="0"/>
        <v>0</v>
      </c>
      <c r="N44" s="2" t="s">
        <v>154</v>
      </c>
    </row>
    <row r="45" spans="1:15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4">
        <f t="shared" si="0"/>
        <v>0</v>
      </c>
      <c r="N45" s="2" t="s">
        <v>154</v>
      </c>
    </row>
    <row r="46" spans="1:15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4">
        <f t="shared" si="0"/>
        <v>0</v>
      </c>
      <c r="N46" s="2" t="s">
        <v>154</v>
      </c>
    </row>
    <row r="47" spans="1:15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4">
        <f t="shared" si="0"/>
        <v>0</v>
      </c>
      <c r="N47" s="2" t="s">
        <v>154</v>
      </c>
    </row>
    <row r="48" spans="1:15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4">
        <f t="shared" si="0"/>
        <v>0</v>
      </c>
      <c r="N48" s="2" t="s">
        <v>154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4">
        <f t="shared" si="0"/>
        <v>0</v>
      </c>
      <c r="N49" s="2" t="s">
        <v>154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4">
        <f t="shared" si="0"/>
        <v>0</v>
      </c>
      <c r="N50" s="2" t="s">
        <v>154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4">
        <f t="shared" si="0"/>
        <v>0</v>
      </c>
      <c r="N51" s="2" t="s">
        <v>154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4">
        <f t="shared" si="0"/>
        <v>0</v>
      </c>
      <c r="N52" s="2" t="s">
        <v>154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4">
        <f t="shared" si="0"/>
        <v>0</v>
      </c>
      <c r="N53" s="2" t="s">
        <v>154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4">
        <f t="shared" si="0"/>
        <v>0</v>
      </c>
      <c r="N54" s="2" t="s">
        <v>154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25</v>
      </c>
      <c r="G55" s="21">
        <v>13</v>
      </c>
      <c r="H55" s="21">
        <v>9</v>
      </c>
      <c r="I55" s="21">
        <v>4</v>
      </c>
      <c r="J55" s="21">
        <v>6</v>
      </c>
      <c r="K55" s="21">
        <v>8</v>
      </c>
      <c r="L55" s="21">
        <v>5</v>
      </c>
      <c r="M55" s="21">
        <f>SUM(F55:L55)</f>
        <v>70</v>
      </c>
    </row>
    <row r="56" spans="1:14" x14ac:dyDescent="0.2">
      <c r="A56" s="44" t="s">
        <v>157</v>
      </c>
      <c r="B56" s="44" t="s">
        <v>134</v>
      </c>
      <c r="C56" s="60" t="s">
        <v>168</v>
      </c>
      <c r="D56" s="45">
        <v>2502100</v>
      </c>
      <c r="E56" s="45">
        <v>330000</v>
      </c>
      <c r="F56" s="46">
        <v>30</v>
      </c>
      <c r="G56" s="46">
        <v>12</v>
      </c>
      <c r="H56" s="46">
        <v>9</v>
      </c>
      <c r="I56" s="46">
        <v>5</v>
      </c>
      <c r="J56" s="46">
        <v>7</v>
      </c>
      <c r="K56" s="46">
        <v>8</v>
      </c>
      <c r="L56" s="46">
        <v>2</v>
      </c>
      <c r="M56" s="24">
        <f t="shared" ref="M56:M83" si="1">SUM(F56:L56)</f>
        <v>73</v>
      </c>
    </row>
    <row r="57" spans="1:14" x14ac:dyDescent="0.2">
      <c r="A57" s="44" t="s">
        <v>158</v>
      </c>
      <c r="B57" s="44" t="s">
        <v>78</v>
      </c>
      <c r="C57" s="60" t="s">
        <v>169</v>
      </c>
      <c r="D57" s="45">
        <v>324480</v>
      </c>
      <c r="E57" s="45">
        <v>150000</v>
      </c>
      <c r="F57" s="46">
        <v>32</v>
      </c>
      <c r="G57" s="46">
        <v>14</v>
      </c>
      <c r="H57" s="46">
        <v>12</v>
      </c>
      <c r="I57" s="46">
        <v>5</v>
      </c>
      <c r="J57" s="46">
        <v>7</v>
      </c>
      <c r="K57" s="46">
        <v>7</v>
      </c>
      <c r="L57" s="46">
        <v>4</v>
      </c>
      <c r="M57" s="24">
        <f t="shared" si="1"/>
        <v>81</v>
      </c>
    </row>
    <row r="58" spans="1:14" x14ac:dyDescent="0.2">
      <c r="A58" s="44" t="s">
        <v>159</v>
      </c>
      <c r="B58" s="44" t="s">
        <v>179</v>
      </c>
      <c r="C58" s="60" t="s">
        <v>170</v>
      </c>
      <c r="D58" s="45">
        <v>500000</v>
      </c>
      <c r="E58" s="45">
        <v>200000</v>
      </c>
      <c r="F58" s="46">
        <v>33</v>
      </c>
      <c r="G58" s="46">
        <v>13</v>
      </c>
      <c r="H58" s="46">
        <v>13</v>
      </c>
      <c r="I58" s="46">
        <v>4</v>
      </c>
      <c r="J58" s="46">
        <v>4</v>
      </c>
      <c r="K58" s="46">
        <v>5</v>
      </c>
      <c r="L58" s="46">
        <v>4</v>
      </c>
      <c r="M58" s="24">
        <f t="shared" si="1"/>
        <v>76</v>
      </c>
    </row>
    <row r="59" spans="1:14" x14ac:dyDescent="0.2">
      <c r="A59" s="44" t="s">
        <v>160</v>
      </c>
      <c r="B59" s="44" t="s">
        <v>179</v>
      </c>
      <c r="C59" s="60" t="s">
        <v>171</v>
      </c>
      <c r="D59" s="45">
        <v>800000</v>
      </c>
      <c r="E59" s="45">
        <v>400000</v>
      </c>
      <c r="F59" s="46">
        <v>31</v>
      </c>
      <c r="G59" s="46">
        <v>13</v>
      </c>
      <c r="H59" s="46">
        <v>11</v>
      </c>
      <c r="I59" s="46">
        <v>4</v>
      </c>
      <c r="J59" s="46">
        <v>4</v>
      </c>
      <c r="K59" s="46">
        <v>5</v>
      </c>
      <c r="L59" s="46">
        <v>4</v>
      </c>
      <c r="M59" s="24">
        <f t="shared" si="1"/>
        <v>72</v>
      </c>
    </row>
    <row r="60" spans="1:14" x14ac:dyDescent="0.2">
      <c r="A60" s="44" t="s">
        <v>161</v>
      </c>
      <c r="B60" s="44" t="s">
        <v>52</v>
      </c>
      <c r="C60" s="60" t="s">
        <v>172</v>
      </c>
      <c r="D60" s="45">
        <v>1218416</v>
      </c>
      <c r="E60" s="45">
        <v>330000</v>
      </c>
      <c r="F60" s="46">
        <v>25</v>
      </c>
      <c r="G60" s="46">
        <v>14</v>
      </c>
      <c r="H60" s="46">
        <v>9</v>
      </c>
      <c r="I60" s="46">
        <v>5</v>
      </c>
      <c r="J60" s="46">
        <v>8</v>
      </c>
      <c r="K60" s="46">
        <v>7</v>
      </c>
      <c r="L60" s="46">
        <v>4</v>
      </c>
      <c r="M60" s="24">
        <f t="shared" si="1"/>
        <v>72</v>
      </c>
    </row>
    <row r="61" spans="1:14" x14ac:dyDescent="0.2">
      <c r="A61" s="44" t="s">
        <v>162</v>
      </c>
      <c r="B61" s="44" t="s">
        <v>52</v>
      </c>
      <c r="C61" s="60" t="s">
        <v>173</v>
      </c>
      <c r="D61" s="45">
        <v>1076675</v>
      </c>
      <c r="E61" s="45">
        <v>330000</v>
      </c>
      <c r="F61" s="46">
        <v>26</v>
      </c>
      <c r="G61" s="46">
        <v>14</v>
      </c>
      <c r="H61" s="46">
        <v>10</v>
      </c>
      <c r="I61" s="46">
        <v>5</v>
      </c>
      <c r="J61" s="46">
        <v>8</v>
      </c>
      <c r="K61" s="46">
        <v>8</v>
      </c>
      <c r="L61" s="46">
        <v>4</v>
      </c>
      <c r="M61" s="24">
        <f t="shared" si="1"/>
        <v>75</v>
      </c>
    </row>
    <row r="62" spans="1:14" x14ac:dyDescent="0.2">
      <c r="A62" s="44" t="s">
        <v>163</v>
      </c>
      <c r="B62" s="44" t="s">
        <v>134</v>
      </c>
      <c r="C62" s="60" t="s">
        <v>174</v>
      </c>
      <c r="D62" s="45">
        <v>426400</v>
      </c>
      <c r="E62" s="45">
        <v>200000</v>
      </c>
      <c r="F62" s="46">
        <v>25</v>
      </c>
      <c r="G62" s="46">
        <v>12</v>
      </c>
      <c r="H62" s="46">
        <v>9</v>
      </c>
      <c r="I62" s="46">
        <v>4</v>
      </c>
      <c r="J62" s="46">
        <v>5</v>
      </c>
      <c r="K62" s="46">
        <v>5</v>
      </c>
      <c r="L62" s="46">
        <v>2</v>
      </c>
      <c r="M62" s="24">
        <f t="shared" si="1"/>
        <v>62</v>
      </c>
    </row>
    <row r="63" spans="1:14" x14ac:dyDescent="0.2">
      <c r="A63" s="44" t="s">
        <v>164</v>
      </c>
      <c r="B63" s="44" t="s">
        <v>180</v>
      </c>
      <c r="C63" s="60" t="s">
        <v>175</v>
      </c>
      <c r="D63" s="45">
        <v>267650</v>
      </c>
      <c r="E63" s="45">
        <v>185000</v>
      </c>
      <c r="F63" s="46">
        <v>34</v>
      </c>
      <c r="G63" s="46">
        <v>11</v>
      </c>
      <c r="H63" s="46">
        <v>11</v>
      </c>
      <c r="I63" s="46">
        <v>4</v>
      </c>
      <c r="J63" s="46">
        <v>6</v>
      </c>
      <c r="K63" s="46">
        <v>7</v>
      </c>
      <c r="L63" s="46">
        <v>3</v>
      </c>
      <c r="M63" s="24">
        <f t="shared" si="1"/>
        <v>76</v>
      </c>
    </row>
    <row r="64" spans="1:14" x14ac:dyDescent="0.2">
      <c r="A64" s="44" t="s">
        <v>165</v>
      </c>
      <c r="B64" s="44" t="s">
        <v>181</v>
      </c>
      <c r="C64" s="60" t="s">
        <v>176</v>
      </c>
      <c r="D64" s="45">
        <v>695400</v>
      </c>
      <c r="E64" s="45">
        <v>250000</v>
      </c>
      <c r="F64" s="46">
        <v>32</v>
      </c>
      <c r="G64" s="46">
        <v>11</v>
      </c>
      <c r="H64" s="46">
        <v>10</v>
      </c>
      <c r="I64" s="46">
        <v>5</v>
      </c>
      <c r="J64" s="46">
        <v>5</v>
      </c>
      <c r="K64" s="46">
        <v>6</v>
      </c>
      <c r="L64" s="46">
        <v>2</v>
      </c>
      <c r="M64" s="24">
        <f t="shared" si="1"/>
        <v>71</v>
      </c>
    </row>
    <row r="65" spans="1:13" x14ac:dyDescent="0.2">
      <c r="A65" s="44" t="s">
        <v>166</v>
      </c>
      <c r="B65" s="44" t="s">
        <v>67</v>
      </c>
      <c r="C65" s="60" t="s">
        <v>177</v>
      </c>
      <c r="D65" s="45">
        <v>2700000</v>
      </c>
      <c r="E65" s="45">
        <v>500000</v>
      </c>
      <c r="F65" s="46">
        <v>32</v>
      </c>
      <c r="G65" s="46">
        <v>14</v>
      </c>
      <c r="H65" s="46">
        <v>4</v>
      </c>
      <c r="I65" s="46">
        <v>5</v>
      </c>
      <c r="J65" s="46">
        <v>8</v>
      </c>
      <c r="K65" s="46">
        <v>8</v>
      </c>
      <c r="L65" s="46">
        <v>5</v>
      </c>
      <c r="M65" s="24">
        <f t="shared" si="1"/>
        <v>76</v>
      </c>
    </row>
    <row r="66" spans="1:13" x14ac:dyDescent="0.2">
      <c r="A66" s="44" t="s">
        <v>167</v>
      </c>
      <c r="B66" s="44" t="s">
        <v>182</v>
      </c>
      <c r="C66" s="60" t="s">
        <v>178</v>
      </c>
      <c r="D66" s="45">
        <v>405000</v>
      </c>
      <c r="E66" s="45">
        <v>200000</v>
      </c>
      <c r="F66" s="46">
        <v>30</v>
      </c>
      <c r="G66" s="46">
        <v>12</v>
      </c>
      <c r="H66" s="46">
        <v>12</v>
      </c>
      <c r="I66" s="46">
        <v>4</v>
      </c>
      <c r="J66" s="46">
        <v>6</v>
      </c>
      <c r="K66" s="46">
        <v>6</v>
      </c>
      <c r="L66" s="46">
        <v>4</v>
      </c>
      <c r="M66" s="24">
        <f t="shared" si="1"/>
        <v>74</v>
      </c>
    </row>
    <row r="67" spans="1:13" x14ac:dyDescent="0.2">
      <c r="A67" s="19" t="s">
        <v>184</v>
      </c>
      <c r="B67" s="19" t="s">
        <v>52</v>
      </c>
      <c r="C67" s="12" t="s">
        <v>201</v>
      </c>
      <c r="D67" s="20">
        <v>439400</v>
      </c>
      <c r="E67" s="20">
        <v>300000</v>
      </c>
      <c r="F67" s="46">
        <v>30</v>
      </c>
      <c r="G67" s="46">
        <v>12</v>
      </c>
      <c r="H67" s="46">
        <v>12</v>
      </c>
      <c r="I67" s="46">
        <v>3</v>
      </c>
      <c r="J67" s="46">
        <v>6</v>
      </c>
      <c r="K67" s="46">
        <v>8</v>
      </c>
      <c r="L67" s="46">
        <v>4</v>
      </c>
      <c r="M67" s="24">
        <f t="shared" si="1"/>
        <v>75</v>
      </c>
    </row>
    <row r="68" spans="1:13" x14ac:dyDescent="0.2">
      <c r="A68" s="19" t="s">
        <v>185</v>
      </c>
      <c r="B68" s="19" t="s">
        <v>52</v>
      </c>
      <c r="C68" s="12" t="s">
        <v>202</v>
      </c>
      <c r="D68" s="20">
        <v>1128316</v>
      </c>
      <c r="E68" s="20">
        <v>550000</v>
      </c>
      <c r="F68" s="46">
        <v>28</v>
      </c>
      <c r="G68" s="46">
        <v>13</v>
      </c>
      <c r="H68" s="46">
        <v>10</v>
      </c>
      <c r="I68" s="46">
        <v>4</v>
      </c>
      <c r="J68" s="46">
        <v>8</v>
      </c>
      <c r="K68" s="46">
        <v>8</v>
      </c>
      <c r="L68" s="46">
        <v>4</v>
      </c>
      <c r="M68" s="24">
        <f t="shared" si="1"/>
        <v>75</v>
      </c>
    </row>
    <row r="69" spans="1:13" x14ac:dyDescent="0.2">
      <c r="A69" s="19" t="s">
        <v>186</v>
      </c>
      <c r="B69" s="19" t="s">
        <v>113</v>
      </c>
      <c r="C69" s="12" t="s">
        <v>203</v>
      </c>
      <c r="D69" s="20">
        <v>569417</v>
      </c>
      <c r="E69" s="20">
        <v>150000</v>
      </c>
      <c r="F69" s="46">
        <v>38</v>
      </c>
      <c r="G69" s="46">
        <v>13</v>
      </c>
      <c r="H69" s="46">
        <v>12</v>
      </c>
      <c r="I69" s="46">
        <v>4</v>
      </c>
      <c r="J69" s="46">
        <v>6</v>
      </c>
      <c r="K69" s="46">
        <v>8</v>
      </c>
      <c r="L69" s="46">
        <v>5</v>
      </c>
      <c r="M69" s="24">
        <f t="shared" si="1"/>
        <v>86</v>
      </c>
    </row>
    <row r="70" spans="1:13" x14ac:dyDescent="0.2">
      <c r="A70" s="19" t="s">
        <v>187</v>
      </c>
      <c r="B70" s="19" t="s">
        <v>218</v>
      </c>
      <c r="C70" s="12" t="s">
        <v>204</v>
      </c>
      <c r="D70" s="20">
        <v>518900</v>
      </c>
      <c r="E70" s="20">
        <v>270000</v>
      </c>
      <c r="F70" s="46">
        <v>30</v>
      </c>
      <c r="G70" s="46">
        <v>10</v>
      </c>
      <c r="H70" s="46">
        <v>12</v>
      </c>
      <c r="I70" s="46">
        <v>4</v>
      </c>
      <c r="J70" s="46">
        <v>7</v>
      </c>
      <c r="K70" s="46">
        <v>5</v>
      </c>
      <c r="L70" s="46">
        <v>3</v>
      </c>
      <c r="M70" s="24">
        <f t="shared" si="1"/>
        <v>71</v>
      </c>
    </row>
    <row r="71" spans="1:13" x14ac:dyDescent="0.2">
      <c r="A71" s="19" t="s">
        <v>188</v>
      </c>
      <c r="B71" s="19" t="s">
        <v>42</v>
      </c>
      <c r="C71" s="12" t="s">
        <v>205</v>
      </c>
      <c r="D71" s="20">
        <v>470500</v>
      </c>
      <c r="E71" s="20">
        <v>180000</v>
      </c>
      <c r="F71" s="46">
        <v>30</v>
      </c>
      <c r="G71" s="46">
        <v>13</v>
      </c>
      <c r="H71" s="46">
        <v>11</v>
      </c>
      <c r="I71" s="46">
        <v>4</v>
      </c>
      <c r="J71" s="46">
        <v>8</v>
      </c>
      <c r="K71" s="46">
        <v>8</v>
      </c>
      <c r="L71" s="46">
        <v>4</v>
      </c>
      <c r="M71" s="24">
        <f t="shared" si="1"/>
        <v>78</v>
      </c>
    </row>
    <row r="72" spans="1:13" x14ac:dyDescent="0.2">
      <c r="A72" s="19" t="s">
        <v>189</v>
      </c>
      <c r="B72" s="19" t="s">
        <v>113</v>
      </c>
      <c r="C72" s="12" t="s">
        <v>206</v>
      </c>
      <c r="D72" s="20">
        <v>303106</v>
      </c>
      <c r="E72" s="20">
        <v>150000</v>
      </c>
      <c r="F72" s="46">
        <v>34</v>
      </c>
      <c r="G72" s="46">
        <v>13</v>
      </c>
      <c r="H72" s="46">
        <v>12</v>
      </c>
      <c r="I72" s="46">
        <v>4</v>
      </c>
      <c r="J72" s="46">
        <v>7</v>
      </c>
      <c r="K72" s="46">
        <v>7</v>
      </c>
      <c r="L72" s="46">
        <v>5</v>
      </c>
      <c r="M72" s="24">
        <f t="shared" si="1"/>
        <v>82</v>
      </c>
    </row>
    <row r="73" spans="1:13" x14ac:dyDescent="0.2">
      <c r="A73" s="19" t="s">
        <v>190</v>
      </c>
      <c r="B73" s="19" t="s">
        <v>219</v>
      </c>
      <c r="C73" s="12" t="s">
        <v>207</v>
      </c>
      <c r="D73" s="20">
        <v>361000</v>
      </c>
      <c r="E73" s="20">
        <v>266000</v>
      </c>
      <c r="F73" s="46">
        <v>32</v>
      </c>
      <c r="G73" s="46">
        <v>12</v>
      </c>
      <c r="H73" s="46">
        <v>14</v>
      </c>
      <c r="I73" s="46">
        <v>5</v>
      </c>
      <c r="J73" s="46">
        <v>8</v>
      </c>
      <c r="K73" s="46">
        <v>8</v>
      </c>
      <c r="L73" s="46">
        <v>3</v>
      </c>
      <c r="M73" s="24">
        <f t="shared" si="1"/>
        <v>82</v>
      </c>
    </row>
    <row r="74" spans="1:13" x14ac:dyDescent="0.2">
      <c r="A74" s="19" t="s">
        <v>191</v>
      </c>
      <c r="B74" s="19" t="s">
        <v>147</v>
      </c>
      <c r="C74" s="12" t="s">
        <v>208</v>
      </c>
      <c r="D74" s="20">
        <v>850000</v>
      </c>
      <c r="E74" s="20">
        <v>400000</v>
      </c>
      <c r="F74" s="46">
        <v>28</v>
      </c>
      <c r="G74" s="46">
        <v>13</v>
      </c>
      <c r="H74" s="46">
        <v>11</v>
      </c>
      <c r="I74" s="46">
        <v>4</v>
      </c>
      <c r="J74" s="46">
        <v>7</v>
      </c>
      <c r="K74" s="46">
        <v>6</v>
      </c>
      <c r="L74" s="46">
        <v>3</v>
      </c>
      <c r="M74" s="24">
        <f t="shared" si="1"/>
        <v>72</v>
      </c>
    </row>
    <row r="75" spans="1:13" x14ac:dyDescent="0.2">
      <c r="A75" s="19" t="s">
        <v>192</v>
      </c>
      <c r="B75" s="19" t="s">
        <v>220</v>
      </c>
      <c r="C75" s="12" t="s">
        <v>209</v>
      </c>
      <c r="D75" s="20">
        <v>466900</v>
      </c>
      <c r="E75" s="20">
        <v>200000</v>
      </c>
      <c r="F75" s="46">
        <v>15</v>
      </c>
      <c r="G75" s="46">
        <v>8</v>
      </c>
      <c r="H75" s="46">
        <v>5</v>
      </c>
      <c r="I75" s="46">
        <v>3</v>
      </c>
      <c r="J75" s="46">
        <v>6</v>
      </c>
      <c r="K75" s="46">
        <v>7</v>
      </c>
      <c r="L75" s="46">
        <v>2</v>
      </c>
      <c r="M75" s="24">
        <f t="shared" si="1"/>
        <v>46</v>
      </c>
    </row>
    <row r="76" spans="1:13" x14ac:dyDescent="0.2">
      <c r="A76" s="19" t="s">
        <v>193</v>
      </c>
      <c r="B76" s="19" t="s">
        <v>52</v>
      </c>
      <c r="C76" s="12" t="s">
        <v>210</v>
      </c>
      <c r="D76" s="20">
        <v>807453</v>
      </c>
      <c r="E76" s="20">
        <v>400000</v>
      </c>
      <c r="F76" s="46">
        <v>28</v>
      </c>
      <c r="G76" s="46">
        <v>14</v>
      </c>
      <c r="H76" s="46">
        <v>11</v>
      </c>
      <c r="I76" s="46">
        <v>4</v>
      </c>
      <c r="J76" s="46">
        <v>7</v>
      </c>
      <c r="K76" s="46">
        <v>7</v>
      </c>
      <c r="L76" s="46">
        <v>4</v>
      </c>
      <c r="M76" s="24">
        <f t="shared" si="1"/>
        <v>75</v>
      </c>
    </row>
    <row r="77" spans="1:13" x14ac:dyDescent="0.2">
      <c r="A77" s="19" t="s">
        <v>194</v>
      </c>
      <c r="B77" s="19" t="s">
        <v>52</v>
      </c>
      <c r="C77" s="12" t="s">
        <v>211</v>
      </c>
      <c r="D77" s="20">
        <v>4811365</v>
      </c>
      <c r="E77" s="20">
        <v>1000000</v>
      </c>
      <c r="F77" s="46">
        <v>28</v>
      </c>
      <c r="G77" s="46">
        <v>14</v>
      </c>
      <c r="H77" s="46">
        <v>7</v>
      </c>
      <c r="I77" s="46">
        <v>5</v>
      </c>
      <c r="J77" s="46">
        <v>8</v>
      </c>
      <c r="K77" s="46">
        <v>9</v>
      </c>
      <c r="L77" s="46">
        <v>4</v>
      </c>
      <c r="M77" s="24">
        <f t="shared" si="1"/>
        <v>75</v>
      </c>
    </row>
    <row r="78" spans="1:13" x14ac:dyDescent="0.2">
      <c r="A78" s="19" t="s">
        <v>195</v>
      </c>
      <c r="B78" s="19" t="s">
        <v>221</v>
      </c>
      <c r="C78" s="12" t="s">
        <v>212</v>
      </c>
      <c r="D78" s="20">
        <v>1237500</v>
      </c>
      <c r="E78" s="20">
        <v>200000</v>
      </c>
      <c r="F78" s="46">
        <v>28</v>
      </c>
      <c r="G78" s="46">
        <v>14</v>
      </c>
      <c r="H78" s="46">
        <v>10</v>
      </c>
      <c r="I78" s="46">
        <v>5</v>
      </c>
      <c r="J78" s="46">
        <v>8</v>
      </c>
      <c r="K78" s="46">
        <v>9</v>
      </c>
      <c r="L78" s="46">
        <v>5</v>
      </c>
      <c r="M78" s="24">
        <f t="shared" si="1"/>
        <v>79</v>
      </c>
    </row>
    <row r="79" spans="1:13" x14ac:dyDescent="0.2">
      <c r="A79" s="19" t="s">
        <v>196</v>
      </c>
      <c r="B79" s="19" t="s">
        <v>62</v>
      </c>
      <c r="C79" s="12" t="s">
        <v>213</v>
      </c>
      <c r="D79" s="20">
        <v>4795592</v>
      </c>
      <c r="E79" s="20">
        <v>700000</v>
      </c>
      <c r="F79" s="46">
        <v>18</v>
      </c>
      <c r="G79" s="46">
        <v>14</v>
      </c>
      <c r="H79" s="46">
        <v>6</v>
      </c>
      <c r="I79" s="46">
        <v>4</v>
      </c>
      <c r="J79" s="46">
        <v>8</v>
      </c>
      <c r="K79" s="46">
        <v>8</v>
      </c>
      <c r="L79" s="46">
        <v>5</v>
      </c>
      <c r="M79" s="24">
        <f t="shared" si="1"/>
        <v>63</v>
      </c>
    </row>
    <row r="80" spans="1:13" x14ac:dyDescent="0.2">
      <c r="A80" s="19" t="s">
        <v>197</v>
      </c>
      <c r="B80" s="19" t="s">
        <v>62</v>
      </c>
      <c r="C80" s="12" t="s">
        <v>214</v>
      </c>
      <c r="D80" s="20">
        <v>3184759</v>
      </c>
      <c r="E80" s="20">
        <v>330000</v>
      </c>
      <c r="F80" s="46">
        <v>27</v>
      </c>
      <c r="G80" s="46">
        <v>14</v>
      </c>
      <c r="H80" s="46">
        <v>11</v>
      </c>
      <c r="I80" s="46">
        <v>4</v>
      </c>
      <c r="J80" s="46">
        <v>6</v>
      </c>
      <c r="K80" s="46">
        <v>8</v>
      </c>
      <c r="L80" s="46">
        <v>5</v>
      </c>
      <c r="M80" s="24">
        <f t="shared" si="1"/>
        <v>75</v>
      </c>
    </row>
    <row r="81" spans="1:13" x14ac:dyDescent="0.2">
      <c r="A81" s="19" t="s">
        <v>198</v>
      </c>
      <c r="B81" s="19" t="s">
        <v>62</v>
      </c>
      <c r="C81" s="12" t="s">
        <v>215</v>
      </c>
      <c r="D81" s="20">
        <v>3060134</v>
      </c>
      <c r="E81" s="20">
        <v>200000</v>
      </c>
      <c r="F81" s="46">
        <v>31</v>
      </c>
      <c r="G81" s="46">
        <v>14</v>
      </c>
      <c r="H81" s="46">
        <v>11</v>
      </c>
      <c r="I81" s="46">
        <v>4</v>
      </c>
      <c r="J81" s="46">
        <v>7</v>
      </c>
      <c r="K81" s="46">
        <v>7</v>
      </c>
      <c r="L81" s="46">
        <v>5</v>
      </c>
      <c r="M81" s="24">
        <f t="shared" si="1"/>
        <v>79</v>
      </c>
    </row>
    <row r="82" spans="1:13" x14ac:dyDescent="0.2">
      <c r="A82" s="19" t="s">
        <v>199</v>
      </c>
      <c r="B82" s="19" t="s">
        <v>82</v>
      </c>
      <c r="C82" s="12" t="s">
        <v>216</v>
      </c>
      <c r="D82" s="20">
        <v>1500224</v>
      </c>
      <c r="E82" s="20">
        <v>500000</v>
      </c>
      <c r="F82" s="46">
        <v>35</v>
      </c>
      <c r="G82" s="46">
        <v>14</v>
      </c>
      <c r="H82" s="46">
        <v>13</v>
      </c>
      <c r="I82" s="46">
        <v>4</v>
      </c>
      <c r="J82" s="46">
        <v>7</v>
      </c>
      <c r="K82" s="46">
        <v>7</v>
      </c>
      <c r="L82" s="46">
        <v>5</v>
      </c>
      <c r="M82" s="24">
        <f t="shared" si="1"/>
        <v>85</v>
      </c>
    </row>
    <row r="83" spans="1:13" x14ac:dyDescent="0.2">
      <c r="A83" s="19" t="s">
        <v>200</v>
      </c>
      <c r="B83" s="19" t="s">
        <v>82</v>
      </c>
      <c r="C83" s="12" t="s">
        <v>217</v>
      </c>
      <c r="D83" s="20">
        <v>2001424</v>
      </c>
      <c r="E83" s="20">
        <v>700000</v>
      </c>
      <c r="F83" s="46">
        <v>26</v>
      </c>
      <c r="G83" s="46">
        <v>14</v>
      </c>
      <c r="H83" s="46">
        <v>9</v>
      </c>
      <c r="I83" s="46">
        <v>4</v>
      </c>
      <c r="J83" s="46">
        <v>9</v>
      </c>
      <c r="K83" s="46">
        <v>8</v>
      </c>
      <c r="L83" s="46">
        <v>5</v>
      </c>
      <c r="M83" s="24">
        <f t="shared" si="1"/>
        <v>75</v>
      </c>
    </row>
  </sheetData>
  <mergeCells count="15">
    <mergeCell ref="M13:M14"/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</mergeCells>
  <dataValidations count="4">
    <dataValidation type="decimal" operator="lessThanOrEqual" allowBlank="1" showInputMessage="1" showErrorMessage="1" error="max. 10" sqref="J16:K83" xr:uid="{9825A115-BD14-4BAE-A672-EF04BF8E0E5D}">
      <formula1>10</formula1>
    </dataValidation>
    <dataValidation type="decimal" operator="lessThanOrEqual" allowBlank="1" showInputMessage="1" showErrorMessage="1" error="max. 5" sqref="L16:L83 N29:N39 I16:I83" xr:uid="{78CCF3C9-F973-4831-AC19-676B8EB155FF}">
      <formula1>5</formula1>
    </dataValidation>
    <dataValidation type="decimal" operator="lessThanOrEqual" allowBlank="1" showInputMessage="1" showErrorMessage="1" error="max. 15" sqref="G16:H83" xr:uid="{6C394AFE-5BA4-4DDF-BB2C-028A99085DD0}">
      <formula1>15</formula1>
    </dataValidation>
    <dataValidation type="decimal" operator="lessThanOrEqual" allowBlank="1" showInputMessage="1" showErrorMessage="1" error="max. 40" sqref="F16:F83" xr:uid="{08EA2F82-06A5-4888-A1B1-687F1023C7F3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DCB32-27E5-46F3-A712-9A12114BAF9E}">
  <dimension ref="A1:BK83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3"/>
      <c r="G10" s="73"/>
      <c r="H10" s="73"/>
      <c r="I10" s="73"/>
      <c r="J10" s="73"/>
      <c r="K10" s="73"/>
      <c r="L10" s="73"/>
      <c r="M10" s="73"/>
    </row>
    <row r="11" spans="1:63" ht="12.6" customHeight="1" x14ac:dyDescent="0.2">
      <c r="D11" s="74" t="s">
        <v>15</v>
      </c>
      <c r="E11" s="74"/>
      <c r="F11" s="74"/>
      <c r="G11" s="74"/>
      <c r="H11" s="74"/>
      <c r="I11" s="74"/>
      <c r="J11" s="74"/>
      <c r="K11" s="74"/>
      <c r="L11" s="74"/>
      <c r="M11" s="74"/>
    </row>
    <row r="12" spans="1:63" ht="12.6" x14ac:dyDescent="0.3">
      <c r="A12" s="5"/>
    </row>
    <row r="13" spans="1:63" ht="26.4" customHeight="1" x14ac:dyDescent="0.3">
      <c r="A13" s="75" t="s">
        <v>16</v>
      </c>
      <c r="B13" s="75" t="s">
        <v>17</v>
      </c>
      <c r="C13" s="75" t="s">
        <v>18</v>
      </c>
      <c r="D13" s="75" t="s">
        <v>19</v>
      </c>
      <c r="E13" s="76" t="s">
        <v>20</v>
      </c>
      <c r="F13" s="75" t="s">
        <v>21</v>
      </c>
      <c r="G13" s="75" t="s">
        <v>22</v>
      </c>
      <c r="H13" s="75" t="s">
        <v>23</v>
      </c>
      <c r="I13" s="75" t="s">
        <v>24</v>
      </c>
      <c r="J13" s="75" t="s">
        <v>25</v>
      </c>
      <c r="K13" s="75" t="s">
        <v>26</v>
      </c>
      <c r="L13" s="75" t="s">
        <v>27</v>
      </c>
      <c r="M13" s="75" t="s">
        <v>28</v>
      </c>
    </row>
    <row r="14" spans="1:63" ht="59.4" customHeight="1" x14ac:dyDescent="0.3">
      <c r="A14" s="75"/>
      <c r="B14" s="75"/>
      <c r="C14" s="75"/>
      <c r="D14" s="75"/>
      <c r="E14" s="76"/>
      <c r="F14" s="75"/>
      <c r="G14" s="75"/>
      <c r="H14" s="75"/>
      <c r="I14" s="75"/>
      <c r="J14" s="75"/>
      <c r="K14" s="75"/>
      <c r="L14" s="75"/>
      <c r="M14" s="75"/>
    </row>
    <row r="15" spans="1:63" ht="37.200000000000003" customHeight="1" x14ac:dyDescent="0.3">
      <c r="A15" s="75"/>
      <c r="B15" s="75"/>
      <c r="C15" s="75"/>
      <c r="D15" s="75"/>
      <c r="E15" s="76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4">
        <v>26</v>
      </c>
      <c r="G16" s="4">
        <v>14</v>
      </c>
      <c r="H16" s="4">
        <v>10</v>
      </c>
      <c r="I16" s="4">
        <v>5</v>
      </c>
      <c r="J16" s="4">
        <v>8</v>
      </c>
      <c r="K16" s="4">
        <v>7</v>
      </c>
      <c r="L16" s="4">
        <v>4</v>
      </c>
      <c r="M16" s="4">
        <f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4">
        <v>30</v>
      </c>
      <c r="G17" s="4">
        <v>14</v>
      </c>
      <c r="H17" s="4">
        <v>9</v>
      </c>
      <c r="I17" s="4">
        <v>5</v>
      </c>
      <c r="J17" s="4">
        <v>7</v>
      </c>
      <c r="K17" s="4">
        <v>6</v>
      </c>
      <c r="L17" s="4">
        <v>4</v>
      </c>
      <c r="M17" s="4">
        <f t="shared" ref="M17:M54" si="0">SUM(F17:L17)</f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4">
        <v>28</v>
      </c>
      <c r="G18" s="4">
        <v>14</v>
      </c>
      <c r="H18" s="4">
        <v>11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4">
        <v>29</v>
      </c>
      <c r="G19" s="4">
        <v>14</v>
      </c>
      <c r="H19" s="4">
        <v>11</v>
      </c>
      <c r="I19" s="4">
        <v>5</v>
      </c>
      <c r="J19" s="4">
        <v>9</v>
      </c>
      <c r="K19" s="4">
        <v>9</v>
      </c>
      <c r="L19" s="4">
        <v>4</v>
      </c>
      <c r="M19" s="4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4">
        <v>38</v>
      </c>
      <c r="G20" s="4">
        <v>14</v>
      </c>
      <c r="H20" s="4">
        <v>15</v>
      </c>
      <c r="I20" s="4">
        <v>5</v>
      </c>
      <c r="J20" s="4">
        <v>8</v>
      </c>
      <c r="K20" s="4">
        <v>9</v>
      </c>
      <c r="L20" s="4">
        <v>4</v>
      </c>
      <c r="M20" s="4">
        <f t="shared" si="0"/>
        <v>93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4">
        <v>25</v>
      </c>
      <c r="G21" s="4">
        <v>13</v>
      </c>
      <c r="H21" s="4">
        <v>13</v>
      </c>
      <c r="I21" s="4">
        <v>5</v>
      </c>
      <c r="J21" s="4">
        <v>9</v>
      </c>
      <c r="K21" s="4">
        <v>9</v>
      </c>
      <c r="L21" s="4">
        <v>4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4">
        <v>22</v>
      </c>
      <c r="G22" s="4">
        <v>14</v>
      </c>
      <c r="H22" s="4">
        <v>11</v>
      </c>
      <c r="I22" s="4">
        <v>4</v>
      </c>
      <c r="J22" s="4">
        <v>7</v>
      </c>
      <c r="K22" s="4">
        <v>9</v>
      </c>
      <c r="L22" s="4">
        <v>4</v>
      </c>
      <c r="M22" s="4">
        <f t="shared" si="0"/>
        <v>71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4">
        <v>25</v>
      </c>
      <c r="G23" s="4">
        <v>14</v>
      </c>
      <c r="H23" s="4">
        <v>8</v>
      </c>
      <c r="I23" s="4">
        <v>4</v>
      </c>
      <c r="J23" s="4">
        <v>8</v>
      </c>
      <c r="K23" s="4">
        <v>7</v>
      </c>
      <c r="L23" s="4">
        <v>5</v>
      </c>
      <c r="M23" s="4">
        <f t="shared" si="0"/>
        <v>71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4">
        <v>30</v>
      </c>
      <c r="G24" s="4">
        <v>14</v>
      </c>
      <c r="H24" s="4">
        <v>10</v>
      </c>
      <c r="I24" s="4">
        <v>4</v>
      </c>
      <c r="J24" s="4">
        <v>8</v>
      </c>
      <c r="K24" s="4">
        <v>9</v>
      </c>
      <c r="L24" s="4">
        <v>4</v>
      </c>
      <c r="M24" s="4">
        <f t="shared" si="0"/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4">
        <v>32</v>
      </c>
      <c r="G25" s="4">
        <v>14</v>
      </c>
      <c r="H25" s="4">
        <v>11</v>
      </c>
      <c r="I25" s="4">
        <v>4</v>
      </c>
      <c r="J25" s="4">
        <v>7</v>
      </c>
      <c r="K25" s="4">
        <v>7</v>
      </c>
      <c r="L25" s="4">
        <v>4</v>
      </c>
      <c r="M25" s="4">
        <f t="shared" si="0"/>
        <v>79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4">
        <v>31</v>
      </c>
      <c r="G26" s="4">
        <v>14</v>
      </c>
      <c r="H26" s="4">
        <v>10</v>
      </c>
      <c r="I26" s="4">
        <v>5</v>
      </c>
      <c r="J26" s="4">
        <v>7</v>
      </c>
      <c r="K26" s="4">
        <v>8</v>
      </c>
      <c r="L26" s="4">
        <v>4</v>
      </c>
      <c r="M26" s="4">
        <f t="shared" si="0"/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4">
        <v>33</v>
      </c>
      <c r="G27" s="4">
        <v>13</v>
      </c>
      <c r="H27" s="4">
        <v>12</v>
      </c>
      <c r="I27" s="4">
        <v>5</v>
      </c>
      <c r="J27" s="4">
        <v>9</v>
      </c>
      <c r="K27" s="4">
        <v>9</v>
      </c>
      <c r="L27" s="4">
        <v>4</v>
      </c>
      <c r="M27" s="4">
        <f t="shared" si="0"/>
        <v>85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4">
        <v>20</v>
      </c>
      <c r="G28" s="4">
        <v>14</v>
      </c>
      <c r="H28" s="4">
        <v>11</v>
      </c>
      <c r="I28" s="4">
        <v>5</v>
      </c>
      <c r="J28" s="4">
        <v>7</v>
      </c>
      <c r="K28" s="4">
        <v>9</v>
      </c>
      <c r="L28" s="4">
        <v>5</v>
      </c>
      <c r="M28" s="4">
        <f t="shared" si="0"/>
        <v>71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25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69</v>
      </c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35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86</v>
      </c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9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73</v>
      </c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</row>
    <row r="33" spans="1:14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</row>
    <row r="34" spans="1:14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</row>
    <row r="35" spans="1:14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3</v>
      </c>
      <c r="M35" s="4">
        <f t="shared" si="0"/>
        <v>74</v>
      </c>
    </row>
    <row r="36" spans="1:14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8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69</v>
      </c>
    </row>
    <row r="37" spans="1:14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28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72</v>
      </c>
    </row>
    <row r="38" spans="1:14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30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5</v>
      </c>
      <c r="M38" s="4">
        <f t="shared" si="0"/>
        <v>78</v>
      </c>
    </row>
    <row r="39" spans="1:14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30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5</v>
      </c>
      <c r="M39" s="4">
        <f t="shared" si="0"/>
        <v>78</v>
      </c>
    </row>
    <row r="40" spans="1:14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4">
        <f t="shared" si="0"/>
        <v>0</v>
      </c>
      <c r="N40" s="2" t="s">
        <v>151</v>
      </c>
    </row>
    <row r="41" spans="1:14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4">
        <f t="shared" si="0"/>
        <v>0</v>
      </c>
      <c r="N41" s="2" t="s">
        <v>151</v>
      </c>
    </row>
    <row r="42" spans="1:14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4">
        <f t="shared" si="0"/>
        <v>0</v>
      </c>
      <c r="N42" s="2" t="s">
        <v>151</v>
      </c>
    </row>
    <row r="43" spans="1:14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4">
        <f t="shared" si="0"/>
        <v>0</v>
      </c>
      <c r="N43" s="2" t="s">
        <v>151</v>
      </c>
    </row>
    <row r="44" spans="1:14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4">
        <f t="shared" si="0"/>
        <v>0</v>
      </c>
      <c r="N44" s="2" t="s">
        <v>151</v>
      </c>
    </row>
    <row r="45" spans="1:14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4">
        <f t="shared" si="0"/>
        <v>0</v>
      </c>
      <c r="N45" s="2" t="s">
        <v>151</v>
      </c>
    </row>
    <row r="46" spans="1:14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4">
        <f t="shared" si="0"/>
        <v>0</v>
      </c>
      <c r="N46" s="2" t="s">
        <v>151</v>
      </c>
    </row>
    <row r="47" spans="1:14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4">
        <f t="shared" si="0"/>
        <v>0</v>
      </c>
      <c r="N47" s="2" t="s">
        <v>151</v>
      </c>
    </row>
    <row r="48" spans="1:14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4">
        <f t="shared" si="0"/>
        <v>0</v>
      </c>
      <c r="N48" s="2" t="s">
        <v>151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4">
        <f t="shared" si="0"/>
        <v>0</v>
      </c>
      <c r="N49" s="2" t="s">
        <v>151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4">
        <f t="shared" si="0"/>
        <v>0</v>
      </c>
      <c r="N50" s="2" t="s">
        <v>151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4">
        <f t="shared" si="0"/>
        <v>0</v>
      </c>
      <c r="N51" s="2" t="s">
        <v>151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4">
        <f t="shared" si="0"/>
        <v>0</v>
      </c>
      <c r="N52" s="2" t="s">
        <v>151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4">
        <f t="shared" si="0"/>
        <v>0</v>
      </c>
      <c r="N53" s="2" t="s">
        <v>151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4">
        <f t="shared" si="0"/>
        <v>0</v>
      </c>
      <c r="N54" s="2" t="s">
        <v>151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f>SUM(F55:L55)</f>
        <v>0</v>
      </c>
      <c r="N55" s="18" t="s">
        <v>151</v>
      </c>
    </row>
    <row r="56" spans="1:14" x14ac:dyDescent="0.2">
      <c r="A56" s="44" t="s">
        <v>157</v>
      </c>
      <c r="B56" s="44" t="s">
        <v>134</v>
      </c>
      <c r="C56" s="60" t="s">
        <v>168</v>
      </c>
      <c r="D56" s="45">
        <v>2502100</v>
      </c>
      <c r="E56" s="45">
        <v>330000</v>
      </c>
      <c r="F56" s="46">
        <v>30</v>
      </c>
      <c r="G56" s="46">
        <v>10</v>
      </c>
      <c r="H56" s="46">
        <v>10</v>
      </c>
      <c r="I56" s="46">
        <v>5</v>
      </c>
      <c r="J56" s="46">
        <v>7</v>
      </c>
      <c r="K56" s="46">
        <v>7</v>
      </c>
      <c r="L56" s="46">
        <v>2</v>
      </c>
      <c r="M56" s="24">
        <f t="shared" ref="M56:M83" si="1">SUM(F56:L56)</f>
        <v>71</v>
      </c>
    </row>
    <row r="57" spans="1:14" x14ac:dyDescent="0.2">
      <c r="A57" s="44" t="s">
        <v>158</v>
      </c>
      <c r="B57" s="44" t="s">
        <v>78</v>
      </c>
      <c r="C57" s="60" t="s">
        <v>169</v>
      </c>
      <c r="D57" s="45">
        <v>324480</v>
      </c>
      <c r="E57" s="45">
        <v>150000</v>
      </c>
      <c r="F57" s="46">
        <v>30</v>
      </c>
      <c r="G57" s="46">
        <v>10</v>
      </c>
      <c r="H57" s="46">
        <v>11</v>
      </c>
      <c r="I57" s="46">
        <v>5</v>
      </c>
      <c r="J57" s="46">
        <v>7</v>
      </c>
      <c r="K57" s="46">
        <v>7</v>
      </c>
      <c r="L57" s="46">
        <v>4</v>
      </c>
      <c r="M57" s="24">
        <f t="shared" si="1"/>
        <v>74</v>
      </c>
    </row>
    <row r="58" spans="1:14" x14ac:dyDescent="0.2">
      <c r="A58" s="44" t="s">
        <v>159</v>
      </c>
      <c r="B58" s="44" t="s">
        <v>179</v>
      </c>
      <c r="C58" s="60" t="s">
        <v>170</v>
      </c>
      <c r="D58" s="45">
        <v>500000</v>
      </c>
      <c r="E58" s="45">
        <v>200000</v>
      </c>
      <c r="F58" s="46">
        <v>30</v>
      </c>
      <c r="G58" s="46">
        <v>11</v>
      </c>
      <c r="H58" s="46">
        <v>10</v>
      </c>
      <c r="I58" s="46">
        <v>5</v>
      </c>
      <c r="J58" s="46">
        <v>7</v>
      </c>
      <c r="K58" s="46">
        <v>7</v>
      </c>
      <c r="L58" s="46">
        <v>4</v>
      </c>
      <c r="M58" s="24">
        <f t="shared" si="1"/>
        <v>74</v>
      </c>
    </row>
    <row r="59" spans="1:14" x14ac:dyDescent="0.2">
      <c r="A59" s="44" t="s">
        <v>160</v>
      </c>
      <c r="B59" s="44" t="s">
        <v>179</v>
      </c>
      <c r="C59" s="60" t="s">
        <v>171</v>
      </c>
      <c r="D59" s="45">
        <v>800000</v>
      </c>
      <c r="E59" s="45">
        <v>400000</v>
      </c>
      <c r="F59" s="46">
        <v>30</v>
      </c>
      <c r="G59" s="46">
        <v>10</v>
      </c>
      <c r="H59" s="46">
        <v>10</v>
      </c>
      <c r="I59" s="46">
        <v>5</v>
      </c>
      <c r="J59" s="46">
        <v>7</v>
      </c>
      <c r="K59" s="46">
        <v>8</v>
      </c>
      <c r="L59" s="46">
        <v>4</v>
      </c>
      <c r="M59" s="24">
        <f t="shared" si="1"/>
        <v>74</v>
      </c>
    </row>
    <row r="60" spans="1:14" x14ac:dyDescent="0.2">
      <c r="A60" s="44" t="s">
        <v>161</v>
      </c>
      <c r="B60" s="44" t="s">
        <v>52</v>
      </c>
      <c r="C60" s="60" t="s">
        <v>172</v>
      </c>
      <c r="D60" s="45">
        <v>1218416</v>
      </c>
      <c r="E60" s="45">
        <v>330000</v>
      </c>
      <c r="F60" s="46">
        <v>30</v>
      </c>
      <c r="G60" s="46">
        <v>11</v>
      </c>
      <c r="H60" s="46">
        <v>10</v>
      </c>
      <c r="I60" s="46">
        <v>5</v>
      </c>
      <c r="J60" s="46">
        <v>7</v>
      </c>
      <c r="K60" s="46">
        <v>7</v>
      </c>
      <c r="L60" s="46">
        <v>4</v>
      </c>
      <c r="M60" s="24">
        <f t="shared" si="1"/>
        <v>74</v>
      </c>
    </row>
    <row r="61" spans="1:14" x14ac:dyDescent="0.2">
      <c r="A61" s="44" t="s">
        <v>162</v>
      </c>
      <c r="B61" s="44" t="s">
        <v>52</v>
      </c>
      <c r="C61" s="60" t="s">
        <v>173</v>
      </c>
      <c r="D61" s="45">
        <v>1076675</v>
      </c>
      <c r="E61" s="45">
        <v>330000</v>
      </c>
      <c r="F61" s="46">
        <v>30</v>
      </c>
      <c r="G61" s="46">
        <v>10</v>
      </c>
      <c r="H61" s="46">
        <v>11</v>
      </c>
      <c r="I61" s="46">
        <v>5</v>
      </c>
      <c r="J61" s="46">
        <v>7</v>
      </c>
      <c r="K61" s="46">
        <v>7</v>
      </c>
      <c r="L61" s="46">
        <v>4</v>
      </c>
      <c r="M61" s="24">
        <f t="shared" si="1"/>
        <v>74</v>
      </c>
    </row>
    <row r="62" spans="1:14" x14ac:dyDescent="0.2">
      <c r="A62" s="44" t="s">
        <v>163</v>
      </c>
      <c r="B62" s="44" t="s">
        <v>134</v>
      </c>
      <c r="C62" s="60" t="s">
        <v>174</v>
      </c>
      <c r="D62" s="45">
        <v>426400</v>
      </c>
      <c r="E62" s="45">
        <v>200000</v>
      </c>
      <c r="F62" s="46">
        <v>25</v>
      </c>
      <c r="G62" s="46">
        <v>10</v>
      </c>
      <c r="H62" s="46">
        <v>10</v>
      </c>
      <c r="I62" s="46">
        <v>4</v>
      </c>
      <c r="J62" s="46">
        <v>6</v>
      </c>
      <c r="K62" s="46">
        <v>6</v>
      </c>
      <c r="L62" s="46">
        <v>2</v>
      </c>
      <c r="M62" s="24">
        <f t="shared" si="1"/>
        <v>63</v>
      </c>
    </row>
    <row r="63" spans="1:14" x14ac:dyDescent="0.2">
      <c r="A63" s="44" t="s">
        <v>164</v>
      </c>
      <c r="B63" s="44" t="s">
        <v>180</v>
      </c>
      <c r="C63" s="60" t="s">
        <v>175</v>
      </c>
      <c r="D63" s="45">
        <v>267650</v>
      </c>
      <c r="E63" s="45">
        <v>185000</v>
      </c>
      <c r="F63" s="46">
        <v>30</v>
      </c>
      <c r="G63" s="46">
        <v>10</v>
      </c>
      <c r="H63" s="46">
        <v>10</v>
      </c>
      <c r="I63" s="46">
        <v>5</v>
      </c>
      <c r="J63" s="46">
        <v>7</v>
      </c>
      <c r="K63" s="46">
        <v>7</v>
      </c>
      <c r="L63" s="46">
        <v>3</v>
      </c>
      <c r="M63" s="24">
        <f t="shared" si="1"/>
        <v>72</v>
      </c>
    </row>
    <row r="64" spans="1:14" x14ac:dyDescent="0.2">
      <c r="A64" s="44" t="s">
        <v>165</v>
      </c>
      <c r="B64" s="44" t="s">
        <v>181</v>
      </c>
      <c r="C64" s="60" t="s">
        <v>176</v>
      </c>
      <c r="D64" s="45">
        <v>695400</v>
      </c>
      <c r="E64" s="45">
        <v>250000</v>
      </c>
      <c r="F64" s="46">
        <v>30</v>
      </c>
      <c r="G64" s="46">
        <v>10</v>
      </c>
      <c r="H64" s="46">
        <v>10</v>
      </c>
      <c r="I64" s="46">
        <v>5</v>
      </c>
      <c r="J64" s="46">
        <v>7</v>
      </c>
      <c r="K64" s="46">
        <v>7</v>
      </c>
      <c r="L64" s="46">
        <v>2</v>
      </c>
      <c r="M64" s="24">
        <f t="shared" si="1"/>
        <v>71</v>
      </c>
    </row>
    <row r="65" spans="1:13" x14ac:dyDescent="0.2">
      <c r="A65" s="44" t="s">
        <v>166</v>
      </c>
      <c r="B65" s="44" t="s">
        <v>67</v>
      </c>
      <c r="C65" s="60" t="s">
        <v>177</v>
      </c>
      <c r="D65" s="45">
        <v>2700000</v>
      </c>
      <c r="E65" s="45">
        <v>500000</v>
      </c>
      <c r="F65" s="46">
        <v>30</v>
      </c>
      <c r="G65" s="46">
        <v>10</v>
      </c>
      <c r="H65" s="46">
        <v>10</v>
      </c>
      <c r="I65" s="46">
        <v>5</v>
      </c>
      <c r="J65" s="46">
        <v>8</v>
      </c>
      <c r="K65" s="46">
        <v>7</v>
      </c>
      <c r="L65" s="46">
        <v>5</v>
      </c>
      <c r="M65" s="24">
        <f t="shared" si="1"/>
        <v>75</v>
      </c>
    </row>
    <row r="66" spans="1:13" x14ac:dyDescent="0.2">
      <c r="A66" s="44" t="s">
        <v>167</v>
      </c>
      <c r="B66" s="44" t="s">
        <v>182</v>
      </c>
      <c r="C66" s="60" t="s">
        <v>178</v>
      </c>
      <c r="D66" s="45">
        <v>405000</v>
      </c>
      <c r="E66" s="45">
        <v>200000</v>
      </c>
      <c r="F66" s="46">
        <v>33</v>
      </c>
      <c r="G66" s="46">
        <v>10</v>
      </c>
      <c r="H66" s="46">
        <v>10</v>
      </c>
      <c r="I66" s="46">
        <v>5</v>
      </c>
      <c r="J66" s="46">
        <v>7</v>
      </c>
      <c r="K66" s="46">
        <v>8</v>
      </c>
      <c r="L66" s="46">
        <v>4</v>
      </c>
      <c r="M66" s="24">
        <f t="shared" si="1"/>
        <v>77</v>
      </c>
    </row>
    <row r="67" spans="1:13" x14ac:dyDescent="0.2">
      <c r="A67" s="19" t="s">
        <v>184</v>
      </c>
      <c r="B67" s="19" t="s">
        <v>52</v>
      </c>
      <c r="C67" s="12" t="s">
        <v>201</v>
      </c>
      <c r="D67" s="20">
        <v>439400</v>
      </c>
      <c r="E67" s="20">
        <v>300000</v>
      </c>
      <c r="F67" s="46">
        <v>30</v>
      </c>
      <c r="G67" s="46">
        <v>12</v>
      </c>
      <c r="H67" s="46">
        <v>12</v>
      </c>
      <c r="I67" s="46">
        <v>3</v>
      </c>
      <c r="J67" s="46">
        <v>6</v>
      </c>
      <c r="K67" s="46">
        <v>8</v>
      </c>
      <c r="L67" s="46">
        <v>4</v>
      </c>
      <c r="M67" s="24">
        <f t="shared" si="1"/>
        <v>75</v>
      </c>
    </row>
    <row r="68" spans="1:13" x14ac:dyDescent="0.2">
      <c r="A68" s="19" t="s">
        <v>185</v>
      </c>
      <c r="B68" s="19" t="s">
        <v>52</v>
      </c>
      <c r="C68" s="12" t="s">
        <v>202</v>
      </c>
      <c r="D68" s="20">
        <v>1128316</v>
      </c>
      <c r="E68" s="20">
        <v>550000</v>
      </c>
      <c r="F68" s="46">
        <v>28</v>
      </c>
      <c r="G68" s="46">
        <v>13</v>
      </c>
      <c r="H68" s="46">
        <v>10</v>
      </c>
      <c r="I68" s="46">
        <v>4</v>
      </c>
      <c r="J68" s="46">
        <v>8</v>
      </c>
      <c r="K68" s="46">
        <v>8</v>
      </c>
      <c r="L68" s="46">
        <v>4</v>
      </c>
      <c r="M68" s="24">
        <f t="shared" si="1"/>
        <v>75</v>
      </c>
    </row>
    <row r="69" spans="1:13" x14ac:dyDescent="0.2">
      <c r="A69" s="19" t="s">
        <v>186</v>
      </c>
      <c r="B69" s="19" t="s">
        <v>113</v>
      </c>
      <c r="C69" s="12" t="s">
        <v>203</v>
      </c>
      <c r="D69" s="20">
        <v>569417</v>
      </c>
      <c r="E69" s="20">
        <v>150000</v>
      </c>
      <c r="F69" s="46">
        <v>32</v>
      </c>
      <c r="G69" s="46">
        <v>12</v>
      </c>
      <c r="H69" s="46">
        <v>12</v>
      </c>
      <c r="I69" s="46">
        <v>4</v>
      </c>
      <c r="J69" s="46">
        <v>6</v>
      </c>
      <c r="K69" s="46">
        <v>8</v>
      </c>
      <c r="L69" s="46">
        <v>5</v>
      </c>
      <c r="M69" s="24">
        <f t="shared" si="1"/>
        <v>79</v>
      </c>
    </row>
    <row r="70" spans="1:13" x14ac:dyDescent="0.2">
      <c r="A70" s="19" t="s">
        <v>187</v>
      </c>
      <c r="B70" s="19" t="s">
        <v>218</v>
      </c>
      <c r="C70" s="12" t="s">
        <v>204</v>
      </c>
      <c r="D70" s="20">
        <v>518900</v>
      </c>
      <c r="E70" s="20">
        <v>270000</v>
      </c>
      <c r="F70" s="46">
        <v>30</v>
      </c>
      <c r="G70" s="46">
        <v>10</v>
      </c>
      <c r="H70" s="46">
        <v>12</v>
      </c>
      <c r="I70" s="46">
        <v>4</v>
      </c>
      <c r="J70" s="46">
        <v>7</v>
      </c>
      <c r="K70" s="46">
        <v>5</v>
      </c>
      <c r="L70" s="46">
        <v>3</v>
      </c>
      <c r="M70" s="24">
        <f t="shared" si="1"/>
        <v>71</v>
      </c>
    </row>
    <row r="71" spans="1:13" x14ac:dyDescent="0.2">
      <c r="A71" s="19" t="s">
        <v>188</v>
      </c>
      <c r="B71" s="19" t="s">
        <v>42</v>
      </c>
      <c r="C71" s="12" t="s">
        <v>205</v>
      </c>
      <c r="D71" s="20">
        <v>470500</v>
      </c>
      <c r="E71" s="20">
        <v>180000</v>
      </c>
      <c r="F71" s="46">
        <v>30</v>
      </c>
      <c r="G71" s="46">
        <v>13</v>
      </c>
      <c r="H71" s="46">
        <v>11</v>
      </c>
      <c r="I71" s="46">
        <v>4</v>
      </c>
      <c r="J71" s="46">
        <v>8</v>
      </c>
      <c r="K71" s="46">
        <v>8</v>
      </c>
      <c r="L71" s="46">
        <v>4</v>
      </c>
      <c r="M71" s="24">
        <f t="shared" si="1"/>
        <v>78</v>
      </c>
    </row>
    <row r="72" spans="1:13" x14ac:dyDescent="0.2">
      <c r="A72" s="19" t="s">
        <v>189</v>
      </c>
      <c r="B72" s="19" t="s">
        <v>113</v>
      </c>
      <c r="C72" s="12" t="s">
        <v>206</v>
      </c>
      <c r="D72" s="20">
        <v>303106</v>
      </c>
      <c r="E72" s="20">
        <v>150000</v>
      </c>
      <c r="F72" s="46">
        <v>32</v>
      </c>
      <c r="G72" s="46">
        <v>13</v>
      </c>
      <c r="H72" s="46">
        <v>12</v>
      </c>
      <c r="I72" s="46">
        <v>4</v>
      </c>
      <c r="J72" s="46">
        <v>7</v>
      </c>
      <c r="K72" s="46">
        <v>7</v>
      </c>
      <c r="L72" s="46">
        <v>5</v>
      </c>
      <c r="M72" s="24">
        <f t="shared" si="1"/>
        <v>80</v>
      </c>
    </row>
    <row r="73" spans="1:13" x14ac:dyDescent="0.2">
      <c r="A73" s="19" t="s">
        <v>190</v>
      </c>
      <c r="B73" s="19" t="s">
        <v>219</v>
      </c>
      <c r="C73" s="12" t="s">
        <v>207</v>
      </c>
      <c r="D73" s="20">
        <v>361000</v>
      </c>
      <c r="E73" s="20">
        <v>266000</v>
      </c>
      <c r="F73" s="46">
        <v>25</v>
      </c>
      <c r="G73" s="46">
        <v>12</v>
      </c>
      <c r="H73" s="46">
        <v>14</v>
      </c>
      <c r="I73" s="46">
        <v>5</v>
      </c>
      <c r="J73" s="46">
        <v>8</v>
      </c>
      <c r="K73" s="46">
        <v>8</v>
      </c>
      <c r="L73" s="46">
        <v>3</v>
      </c>
      <c r="M73" s="24">
        <f t="shared" si="1"/>
        <v>75</v>
      </c>
    </row>
    <row r="74" spans="1:13" x14ac:dyDescent="0.2">
      <c r="A74" s="19" t="s">
        <v>191</v>
      </c>
      <c r="B74" s="19" t="s">
        <v>147</v>
      </c>
      <c r="C74" s="12" t="s">
        <v>208</v>
      </c>
      <c r="D74" s="20">
        <v>850000</v>
      </c>
      <c r="E74" s="20">
        <v>400000</v>
      </c>
      <c r="F74" s="46">
        <v>28</v>
      </c>
      <c r="G74" s="46">
        <v>13</v>
      </c>
      <c r="H74" s="46">
        <v>11</v>
      </c>
      <c r="I74" s="46">
        <v>4</v>
      </c>
      <c r="J74" s="46">
        <v>7</v>
      </c>
      <c r="K74" s="46">
        <v>6</v>
      </c>
      <c r="L74" s="46">
        <v>3</v>
      </c>
      <c r="M74" s="24">
        <f t="shared" si="1"/>
        <v>72</v>
      </c>
    </row>
    <row r="75" spans="1:13" x14ac:dyDescent="0.2">
      <c r="A75" s="19" t="s">
        <v>192</v>
      </c>
      <c r="B75" s="19" t="s">
        <v>220</v>
      </c>
      <c r="C75" s="12" t="s">
        <v>209</v>
      </c>
      <c r="D75" s="20">
        <v>466900</v>
      </c>
      <c r="E75" s="20">
        <v>200000</v>
      </c>
      <c r="F75" s="46">
        <v>24</v>
      </c>
      <c r="G75" s="46">
        <v>9</v>
      </c>
      <c r="H75" s="46">
        <v>8</v>
      </c>
      <c r="I75" s="46">
        <v>3</v>
      </c>
      <c r="J75" s="46">
        <v>6</v>
      </c>
      <c r="K75" s="46">
        <v>7</v>
      </c>
      <c r="L75" s="46">
        <v>2</v>
      </c>
      <c r="M75" s="24">
        <f t="shared" si="1"/>
        <v>59</v>
      </c>
    </row>
    <row r="76" spans="1:13" x14ac:dyDescent="0.2">
      <c r="A76" s="19" t="s">
        <v>193</v>
      </c>
      <c r="B76" s="19" t="s">
        <v>52</v>
      </c>
      <c r="C76" s="12" t="s">
        <v>210</v>
      </c>
      <c r="D76" s="20">
        <v>807453</v>
      </c>
      <c r="E76" s="20">
        <v>400000</v>
      </c>
      <c r="F76" s="46">
        <v>28</v>
      </c>
      <c r="G76" s="46">
        <v>14</v>
      </c>
      <c r="H76" s="46">
        <v>11</v>
      </c>
      <c r="I76" s="46">
        <v>4</v>
      </c>
      <c r="J76" s="46">
        <v>7</v>
      </c>
      <c r="K76" s="46">
        <v>7</v>
      </c>
      <c r="L76" s="46">
        <v>4</v>
      </c>
      <c r="M76" s="24">
        <f t="shared" si="1"/>
        <v>75</v>
      </c>
    </row>
    <row r="77" spans="1:13" x14ac:dyDescent="0.2">
      <c r="A77" s="19" t="s">
        <v>194</v>
      </c>
      <c r="B77" s="19" t="s">
        <v>52</v>
      </c>
      <c r="C77" s="12" t="s">
        <v>211</v>
      </c>
      <c r="D77" s="20">
        <v>4811365</v>
      </c>
      <c r="E77" s="20">
        <v>1000000</v>
      </c>
      <c r="F77" s="46">
        <v>28</v>
      </c>
      <c r="G77" s="46">
        <v>14</v>
      </c>
      <c r="H77" s="46">
        <v>7</v>
      </c>
      <c r="I77" s="46">
        <v>5</v>
      </c>
      <c r="J77" s="46">
        <v>8</v>
      </c>
      <c r="K77" s="46">
        <v>9</v>
      </c>
      <c r="L77" s="46">
        <v>4</v>
      </c>
      <c r="M77" s="24">
        <f t="shared" si="1"/>
        <v>75</v>
      </c>
    </row>
    <row r="78" spans="1:13" x14ac:dyDescent="0.2">
      <c r="A78" s="19" t="s">
        <v>195</v>
      </c>
      <c r="B78" s="19" t="s">
        <v>221</v>
      </c>
      <c r="C78" s="12" t="s">
        <v>212</v>
      </c>
      <c r="D78" s="20">
        <v>1237500</v>
      </c>
      <c r="E78" s="20">
        <v>200000</v>
      </c>
      <c r="F78" s="46">
        <v>28</v>
      </c>
      <c r="G78" s="46">
        <v>14</v>
      </c>
      <c r="H78" s="46">
        <v>10</v>
      </c>
      <c r="I78" s="46">
        <v>5</v>
      </c>
      <c r="J78" s="46">
        <v>8</v>
      </c>
      <c r="K78" s="46">
        <v>9</v>
      </c>
      <c r="L78" s="46">
        <v>5</v>
      </c>
      <c r="M78" s="24">
        <f t="shared" si="1"/>
        <v>79</v>
      </c>
    </row>
    <row r="79" spans="1:13" x14ac:dyDescent="0.2">
      <c r="A79" s="19" t="s">
        <v>196</v>
      </c>
      <c r="B79" s="19" t="s">
        <v>62</v>
      </c>
      <c r="C79" s="12" t="s">
        <v>213</v>
      </c>
      <c r="D79" s="20">
        <v>4795592</v>
      </c>
      <c r="E79" s="20">
        <v>700000</v>
      </c>
      <c r="F79" s="46">
        <v>22</v>
      </c>
      <c r="G79" s="46">
        <v>14</v>
      </c>
      <c r="H79" s="46">
        <v>6</v>
      </c>
      <c r="I79" s="46">
        <v>4</v>
      </c>
      <c r="J79" s="46">
        <v>8</v>
      </c>
      <c r="K79" s="46">
        <v>8</v>
      </c>
      <c r="L79" s="46">
        <v>5</v>
      </c>
      <c r="M79" s="24">
        <f t="shared" si="1"/>
        <v>67</v>
      </c>
    </row>
    <row r="80" spans="1:13" x14ac:dyDescent="0.2">
      <c r="A80" s="19" t="s">
        <v>197</v>
      </c>
      <c r="B80" s="19" t="s">
        <v>62</v>
      </c>
      <c r="C80" s="12" t="s">
        <v>214</v>
      </c>
      <c r="D80" s="20">
        <v>3184759</v>
      </c>
      <c r="E80" s="20">
        <v>330000</v>
      </c>
      <c r="F80" s="46">
        <v>27</v>
      </c>
      <c r="G80" s="46">
        <v>14</v>
      </c>
      <c r="H80" s="46">
        <v>11</v>
      </c>
      <c r="I80" s="46">
        <v>4</v>
      </c>
      <c r="J80" s="46">
        <v>6</v>
      </c>
      <c r="K80" s="46">
        <v>8</v>
      </c>
      <c r="L80" s="46">
        <v>5</v>
      </c>
      <c r="M80" s="24">
        <f t="shared" si="1"/>
        <v>75</v>
      </c>
    </row>
    <row r="81" spans="1:13" x14ac:dyDescent="0.2">
      <c r="A81" s="19" t="s">
        <v>198</v>
      </c>
      <c r="B81" s="19" t="s">
        <v>62</v>
      </c>
      <c r="C81" s="12" t="s">
        <v>215</v>
      </c>
      <c r="D81" s="20">
        <v>3060134</v>
      </c>
      <c r="E81" s="20">
        <v>200000</v>
      </c>
      <c r="F81" s="46">
        <v>27</v>
      </c>
      <c r="G81" s="46">
        <v>14</v>
      </c>
      <c r="H81" s="46">
        <v>11</v>
      </c>
      <c r="I81" s="46">
        <v>4</v>
      </c>
      <c r="J81" s="46">
        <v>7</v>
      </c>
      <c r="K81" s="46">
        <v>7</v>
      </c>
      <c r="L81" s="46">
        <v>5</v>
      </c>
      <c r="M81" s="24">
        <f t="shared" si="1"/>
        <v>75</v>
      </c>
    </row>
    <row r="82" spans="1:13" x14ac:dyDescent="0.2">
      <c r="A82" s="19" t="s">
        <v>199</v>
      </c>
      <c r="B82" s="19" t="s">
        <v>82</v>
      </c>
      <c r="C82" s="12" t="s">
        <v>216</v>
      </c>
      <c r="D82" s="20">
        <v>1500224</v>
      </c>
      <c r="E82" s="20">
        <v>500000</v>
      </c>
      <c r="F82" s="46">
        <v>32</v>
      </c>
      <c r="G82" s="46">
        <v>14</v>
      </c>
      <c r="H82" s="46">
        <v>13</v>
      </c>
      <c r="I82" s="46">
        <v>4</v>
      </c>
      <c r="J82" s="46">
        <v>7</v>
      </c>
      <c r="K82" s="46">
        <v>7</v>
      </c>
      <c r="L82" s="46">
        <v>5</v>
      </c>
      <c r="M82" s="24">
        <f t="shared" si="1"/>
        <v>82</v>
      </c>
    </row>
    <row r="83" spans="1:13" x14ac:dyDescent="0.2">
      <c r="A83" s="19" t="s">
        <v>200</v>
      </c>
      <c r="B83" s="19" t="s">
        <v>82</v>
      </c>
      <c r="C83" s="12" t="s">
        <v>217</v>
      </c>
      <c r="D83" s="20">
        <v>2001424</v>
      </c>
      <c r="E83" s="20">
        <v>700000</v>
      </c>
      <c r="F83" s="46">
        <v>26</v>
      </c>
      <c r="G83" s="46">
        <v>14</v>
      </c>
      <c r="H83" s="46">
        <v>9</v>
      </c>
      <c r="I83" s="46">
        <v>4</v>
      </c>
      <c r="J83" s="46">
        <v>9</v>
      </c>
      <c r="K83" s="46">
        <v>8</v>
      </c>
      <c r="L83" s="46">
        <v>5</v>
      </c>
      <c r="M83" s="24">
        <f t="shared" si="1"/>
        <v>75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83" xr:uid="{A039B129-F983-4008-BBE0-0A761EDCED65}">
      <formula1>40</formula1>
    </dataValidation>
    <dataValidation type="decimal" operator="lessThanOrEqual" allowBlank="1" showInputMessage="1" showErrorMessage="1" error="max. 15" sqref="G16:H83" xr:uid="{17115CB4-8824-4CBC-A569-E98C1D7A57D1}">
      <formula1>15</formula1>
    </dataValidation>
    <dataValidation type="decimal" operator="lessThanOrEqual" allowBlank="1" showInputMessage="1" showErrorMessage="1" error="max. 5" sqref="I16:I83 L16:L83" xr:uid="{2A4CEBEB-B7B2-481F-B91B-1E57BB7635A4}">
      <formula1>5</formula1>
    </dataValidation>
    <dataValidation type="decimal" operator="lessThanOrEqual" allowBlank="1" showInputMessage="1" showErrorMessage="1" error="max. 10" sqref="J16:K83" xr:uid="{03B0CB6E-E9B3-4619-AE4D-B667BEF9FE73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E3DE-F7A9-4DCB-BBA6-06DC3A292559}">
  <dimension ref="A1:BK83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3"/>
      <c r="G10" s="73"/>
      <c r="H10" s="73"/>
      <c r="I10" s="73"/>
      <c r="J10" s="73"/>
      <c r="K10" s="73"/>
      <c r="L10" s="73"/>
      <c r="M10" s="73"/>
    </row>
    <row r="11" spans="1:63" ht="12.6" customHeight="1" x14ac:dyDescent="0.2">
      <c r="D11" s="74" t="s">
        <v>15</v>
      </c>
      <c r="E11" s="74"/>
      <c r="F11" s="74"/>
      <c r="G11" s="74"/>
      <c r="H11" s="74"/>
      <c r="I11" s="74"/>
      <c r="J11" s="74"/>
      <c r="K11" s="74"/>
      <c r="L11" s="74"/>
      <c r="M11" s="74"/>
    </row>
    <row r="12" spans="1:63" ht="12.6" x14ac:dyDescent="0.3">
      <c r="A12" s="5"/>
    </row>
    <row r="13" spans="1:63" ht="26.4" customHeight="1" x14ac:dyDescent="0.3">
      <c r="A13" s="75" t="s">
        <v>16</v>
      </c>
      <c r="B13" s="75" t="s">
        <v>17</v>
      </c>
      <c r="C13" s="75" t="s">
        <v>18</v>
      </c>
      <c r="D13" s="75" t="s">
        <v>19</v>
      </c>
      <c r="E13" s="76" t="s">
        <v>20</v>
      </c>
      <c r="F13" s="75" t="s">
        <v>21</v>
      </c>
      <c r="G13" s="75" t="s">
        <v>22</v>
      </c>
      <c r="H13" s="75" t="s">
        <v>23</v>
      </c>
      <c r="I13" s="75" t="s">
        <v>24</v>
      </c>
      <c r="J13" s="75" t="s">
        <v>25</v>
      </c>
      <c r="K13" s="75" t="s">
        <v>26</v>
      </c>
      <c r="L13" s="75" t="s">
        <v>27</v>
      </c>
      <c r="M13" s="75" t="s">
        <v>28</v>
      </c>
    </row>
    <row r="14" spans="1:63" ht="59.4" customHeight="1" x14ac:dyDescent="0.3">
      <c r="A14" s="75"/>
      <c r="B14" s="75"/>
      <c r="C14" s="75"/>
      <c r="D14" s="75"/>
      <c r="E14" s="76"/>
      <c r="F14" s="75"/>
      <c r="G14" s="75"/>
      <c r="H14" s="75"/>
      <c r="I14" s="75"/>
      <c r="J14" s="75"/>
      <c r="K14" s="75"/>
      <c r="L14" s="75"/>
      <c r="M14" s="75"/>
    </row>
    <row r="15" spans="1:63" ht="37.200000000000003" customHeight="1" x14ac:dyDescent="0.3">
      <c r="A15" s="75"/>
      <c r="B15" s="75"/>
      <c r="C15" s="75"/>
      <c r="D15" s="75"/>
      <c r="E15" s="76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4">
        <v>26</v>
      </c>
      <c r="G16" s="4">
        <v>14</v>
      </c>
      <c r="H16" s="4">
        <v>10</v>
      </c>
      <c r="I16" s="4">
        <v>5</v>
      </c>
      <c r="J16" s="4">
        <v>8</v>
      </c>
      <c r="K16" s="4">
        <v>7</v>
      </c>
      <c r="L16" s="4">
        <v>4</v>
      </c>
      <c r="M16" s="4">
        <f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4">
        <v>30</v>
      </c>
      <c r="G17" s="4">
        <v>14</v>
      </c>
      <c r="H17" s="4">
        <v>9</v>
      </c>
      <c r="I17" s="4">
        <v>5</v>
      </c>
      <c r="J17" s="4">
        <v>7</v>
      </c>
      <c r="K17" s="4">
        <v>6</v>
      </c>
      <c r="L17" s="4">
        <v>4</v>
      </c>
      <c r="M17" s="4">
        <f t="shared" ref="M17:M54" si="0">SUM(F17:L17)</f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4">
        <v>28</v>
      </c>
      <c r="G18" s="4">
        <v>14</v>
      </c>
      <c r="H18" s="4">
        <v>11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4">
        <v>29</v>
      </c>
      <c r="G19" s="4">
        <v>14</v>
      </c>
      <c r="H19" s="4">
        <v>11</v>
      </c>
      <c r="I19" s="4">
        <v>5</v>
      </c>
      <c r="J19" s="4">
        <v>9</v>
      </c>
      <c r="K19" s="4">
        <v>9</v>
      </c>
      <c r="L19" s="4">
        <v>4</v>
      </c>
      <c r="M19" s="4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4">
        <v>38</v>
      </c>
      <c r="G20" s="4">
        <v>14</v>
      </c>
      <c r="H20" s="4">
        <v>15</v>
      </c>
      <c r="I20" s="4">
        <v>5</v>
      </c>
      <c r="J20" s="4">
        <v>8</v>
      </c>
      <c r="K20" s="4">
        <v>9</v>
      </c>
      <c r="L20" s="4">
        <v>4</v>
      </c>
      <c r="M20" s="4">
        <f t="shared" si="0"/>
        <v>93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4">
        <v>25</v>
      </c>
      <c r="G21" s="4">
        <v>13</v>
      </c>
      <c r="H21" s="4">
        <v>13</v>
      </c>
      <c r="I21" s="4">
        <v>5</v>
      </c>
      <c r="J21" s="4">
        <v>9</v>
      </c>
      <c r="K21" s="4">
        <v>9</v>
      </c>
      <c r="L21" s="4">
        <v>4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4">
        <v>22</v>
      </c>
      <c r="G22" s="4">
        <v>14</v>
      </c>
      <c r="H22" s="4">
        <v>11</v>
      </c>
      <c r="I22" s="4">
        <v>4</v>
      </c>
      <c r="J22" s="4">
        <v>7</v>
      </c>
      <c r="K22" s="4">
        <v>9</v>
      </c>
      <c r="L22" s="4">
        <v>4</v>
      </c>
      <c r="M22" s="4">
        <f t="shared" si="0"/>
        <v>71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4">
        <v>25</v>
      </c>
      <c r="G23" s="4">
        <v>14</v>
      </c>
      <c r="H23" s="4">
        <v>8</v>
      </c>
      <c r="I23" s="4">
        <v>4</v>
      </c>
      <c r="J23" s="4">
        <v>8</v>
      </c>
      <c r="K23" s="4">
        <v>7</v>
      </c>
      <c r="L23" s="4">
        <v>5</v>
      </c>
      <c r="M23" s="4">
        <f t="shared" si="0"/>
        <v>71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4">
        <v>30</v>
      </c>
      <c r="G24" s="4">
        <v>14</v>
      </c>
      <c r="H24" s="4">
        <v>10</v>
      </c>
      <c r="I24" s="4">
        <v>4</v>
      </c>
      <c r="J24" s="4">
        <v>8</v>
      </c>
      <c r="K24" s="4">
        <v>9</v>
      </c>
      <c r="L24" s="4">
        <v>4</v>
      </c>
      <c r="M24" s="4">
        <f t="shared" si="0"/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4">
        <v>32</v>
      </c>
      <c r="G25" s="4">
        <v>14</v>
      </c>
      <c r="H25" s="4">
        <v>11</v>
      </c>
      <c r="I25" s="4">
        <v>4</v>
      </c>
      <c r="J25" s="4">
        <v>7</v>
      </c>
      <c r="K25" s="4">
        <v>7</v>
      </c>
      <c r="L25" s="4">
        <v>4</v>
      </c>
      <c r="M25" s="4">
        <f t="shared" si="0"/>
        <v>79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4">
        <v>31</v>
      </c>
      <c r="G26" s="4">
        <v>14</v>
      </c>
      <c r="H26" s="4">
        <v>10</v>
      </c>
      <c r="I26" s="4">
        <v>5</v>
      </c>
      <c r="J26" s="4">
        <v>7</v>
      </c>
      <c r="K26" s="4">
        <v>8</v>
      </c>
      <c r="L26" s="4">
        <v>4</v>
      </c>
      <c r="M26" s="4">
        <f t="shared" si="0"/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4">
        <v>33</v>
      </c>
      <c r="G27" s="4">
        <v>13</v>
      </c>
      <c r="H27" s="4">
        <v>12</v>
      </c>
      <c r="I27" s="4">
        <v>5</v>
      </c>
      <c r="J27" s="4">
        <v>9</v>
      </c>
      <c r="K27" s="4">
        <v>9</v>
      </c>
      <c r="L27" s="4">
        <v>4</v>
      </c>
      <c r="M27" s="4">
        <f t="shared" si="0"/>
        <v>85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4">
        <v>20</v>
      </c>
      <c r="G28" s="4">
        <v>14</v>
      </c>
      <c r="H28" s="4">
        <v>11</v>
      </c>
      <c r="I28" s="4">
        <v>5</v>
      </c>
      <c r="J28" s="4">
        <v>7</v>
      </c>
      <c r="K28" s="4">
        <v>9</v>
      </c>
      <c r="L28" s="4">
        <v>5</v>
      </c>
      <c r="M28" s="4">
        <f t="shared" si="0"/>
        <v>71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25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69</v>
      </c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35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86</v>
      </c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9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73</v>
      </c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</row>
    <row r="33" spans="1:13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</row>
    <row r="34" spans="1:13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</row>
    <row r="35" spans="1:13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3</v>
      </c>
      <c r="M35" s="4">
        <f t="shared" si="0"/>
        <v>74</v>
      </c>
    </row>
    <row r="36" spans="1:13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9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70</v>
      </c>
    </row>
    <row r="37" spans="1:13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28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72</v>
      </c>
    </row>
    <row r="38" spans="1:13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30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5</v>
      </c>
      <c r="M38" s="4">
        <f t="shared" si="0"/>
        <v>78</v>
      </c>
    </row>
    <row r="39" spans="1:13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30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4</v>
      </c>
      <c r="M39" s="4">
        <f t="shared" si="0"/>
        <v>77</v>
      </c>
    </row>
    <row r="40" spans="1:13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35</v>
      </c>
      <c r="G40" s="11">
        <v>12</v>
      </c>
      <c r="H40" s="11">
        <v>13</v>
      </c>
      <c r="I40" s="11">
        <v>4</v>
      </c>
      <c r="J40" s="11">
        <v>8</v>
      </c>
      <c r="K40" s="11">
        <v>8</v>
      </c>
      <c r="L40" s="11">
        <v>5</v>
      </c>
      <c r="M40" s="4">
        <f t="shared" si="0"/>
        <v>85</v>
      </c>
    </row>
    <row r="41" spans="1:13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10</v>
      </c>
      <c r="G41" s="11">
        <v>14</v>
      </c>
      <c r="H41" s="11">
        <v>7</v>
      </c>
      <c r="I41" s="11">
        <v>4</v>
      </c>
      <c r="J41" s="11">
        <v>8</v>
      </c>
      <c r="K41" s="11">
        <v>8</v>
      </c>
      <c r="L41" s="11">
        <v>4</v>
      </c>
      <c r="M41" s="4">
        <f t="shared" si="0"/>
        <v>55</v>
      </c>
    </row>
    <row r="42" spans="1:13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31</v>
      </c>
      <c r="G42" s="11">
        <v>14</v>
      </c>
      <c r="H42" s="11">
        <v>11</v>
      </c>
      <c r="I42" s="11">
        <v>4</v>
      </c>
      <c r="J42" s="11">
        <v>8</v>
      </c>
      <c r="K42" s="11">
        <v>8</v>
      </c>
      <c r="L42" s="11">
        <v>5</v>
      </c>
      <c r="M42" s="4">
        <f t="shared" si="0"/>
        <v>81</v>
      </c>
    </row>
    <row r="43" spans="1:13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32</v>
      </c>
      <c r="G43" s="11">
        <v>14</v>
      </c>
      <c r="H43" s="11">
        <v>15</v>
      </c>
      <c r="I43" s="11">
        <v>5</v>
      </c>
      <c r="J43" s="11">
        <v>8</v>
      </c>
      <c r="K43" s="11">
        <v>9</v>
      </c>
      <c r="L43" s="11">
        <v>5</v>
      </c>
      <c r="M43" s="4">
        <f t="shared" si="0"/>
        <v>88</v>
      </c>
    </row>
    <row r="44" spans="1:13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35</v>
      </c>
      <c r="G44" s="11">
        <v>12</v>
      </c>
      <c r="H44" s="11">
        <v>15</v>
      </c>
      <c r="I44" s="11">
        <v>4</v>
      </c>
      <c r="J44" s="11">
        <v>7</v>
      </c>
      <c r="K44" s="11">
        <v>7</v>
      </c>
      <c r="L44" s="11">
        <v>3</v>
      </c>
      <c r="M44" s="4">
        <f t="shared" si="0"/>
        <v>83</v>
      </c>
    </row>
    <row r="45" spans="1:13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30</v>
      </c>
      <c r="G45" s="11">
        <v>14</v>
      </c>
      <c r="H45" s="11">
        <v>10</v>
      </c>
      <c r="I45" s="11">
        <v>4</v>
      </c>
      <c r="J45" s="11">
        <v>9</v>
      </c>
      <c r="K45" s="11">
        <v>9</v>
      </c>
      <c r="L45" s="11">
        <v>4</v>
      </c>
      <c r="M45" s="4">
        <f t="shared" si="0"/>
        <v>80</v>
      </c>
    </row>
    <row r="46" spans="1:13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30</v>
      </c>
      <c r="G46" s="11">
        <v>14</v>
      </c>
      <c r="H46" s="11">
        <v>10</v>
      </c>
      <c r="I46" s="11">
        <v>4</v>
      </c>
      <c r="J46" s="11">
        <v>9</v>
      </c>
      <c r="K46" s="11">
        <v>8</v>
      </c>
      <c r="L46" s="11">
        <v>4</v>
      </c>
      <c r="M46" s="4">
        <f t="shared" si="0"/>
        <v>79</v>
      </c>
    </row>
    <row r="47" spans="1:13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25</v>
      </c>
      <c r="G47" s="11">
        <v>14</v>
      </c>
      <c r="H47" s="11">
        <v>8</v>
      </c>
      <c r="I47" s="11">
        <v>4</v>
      </c>
      <c r="J47" s="11">
        <v>8</v>
      </c>
      <c r="K47" s="11">
        <v>8</v>
      </c>
      <c r="L47" s="11">
        <v>4</v>
      </c>
      <c r="M47" s="4">
        <f t="shared" si="0"/>
        <v>71</v>
      </c>
    </row>
    <row r="48" spans="1:13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30</v>
      </c>
      <c r="G48" s="11">
        <v>14</v>
      </c>
      <c r="H48" s="11">
        <v>11</v>
      </c>
      <c r="I48" s="11">
        <v>5</v>
      </c>
      <c r="J48" s="11">
        <v>7</v>
      </c>
      <c r="K48" s="11">
        <v>9</v>
      </c>
      <c r="L48" s="11">
        <v>4</v>
      </c>
      <c r="M48" s="4">
        <f t="shared" si="0"/>
        <v>80</v>
      </c>
    </row>
    <row r="49" spans="1:13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31</v>
      </c>
      <c r="G49" s="11">
        <v>12</v>
      </c>
      <c r="H49" s="11">
        <v>11</v>
      </c>
      <c r="I49" s="11">
        <v>4</v>
      </c>
      <c r="J49" s="11">
        <v>7</v>
      </c>
      <c r="K49" s="11">
        <v>8</v>
      </c>
      <c r="L49" s="11">
        <v>2</v>
      </c>
      <c r="M49" s="4">
        <f t="shared" si="0"/>
        <v>75</v>
      </c>
    </row>
    <row r="50" spans="1:13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15</v>
      </c>
      <c r="G50" s="11">
        <v>12</v>
      </c>
      <c r="H50" s="11">
        <v>1</v>
      </c>
      <c r="I50" s="11">
        <v>3</v>
      </c>
      <c r="J50" s="11">
        <v>6</v>
      </c>
      <c r="K50" s="11">
        <v>8</v>
      </c>
      <c r="L50" s="11">
        <v>2</v>
      </c>
      <c r="M50" s="4">
        <f t="shared" si="0"/>
        <v>47</v>
      </c>
    </row>
    <row r="51" spans="1:13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35</v>
      </c>
      <c r="G51" s="11">
        <v>10</v>
      </c>
      <c r="H51" s="11">
        <v>12</v>
      </c>
      <c r="I51" s="11">
        <v>4</v>
      </c>
      <c r="J51" s="11">
        <v>5</v>
      </c>
      <c r="K51" s="11">
        <v>8</v>
      </c>
      <c r="L51" s="11">
        <v>2</v>
      </c>
      <c r="M51" s="4">
        <f t="shared" si="0"/>
        <v>76</v>
      </c>
    </row>
    <row r="52" spans="1:13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34</v>
      </c>
      <c r="G52" s="11">
        <v>12</v>
      </c>
      <c r="H52" s="11">
        <v>12</v>
      </c>
      <c r="I52" s="11">
        <v>4</v>
      </c>
      <c r="J52" s="11">
        <v>7</v>
      </c>
      <c r="K52" s="11">
        <v>7</v>
      </c>
      <c r="L52" s="11">
        <v>3</v>
      </c>
      <c r="M52" s="4">
        <f t="shared" si="0"/>
        <v>79</v>
      </c>
    </row>
    <row r="53" spans="1:13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25</v>
      </c>
      <c r="G53" s="11">
        <v>14</v>
      </c>
      <c r="H53" s="11">
        <v>8</v>
      </c>
      <c r="I53" s="11">
        <v>4</v>
      </c>
      <c r="J53" s="11">
        <v>8</v>
      </c>
      <c r="K53" s="11">
        <v>8</v>
      </c>
      <c r="L53" s="11">
        <v>5</v>
      </c>
      <c r="M53" s="4">
        <f t="shared" si="0"/>
        <v>72</v>
      </c>
    </row>
    <row r="54" spans="1:13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30</v>
      </c>
      <c r="G54" s="11">
        <v>13</v>
      </c>
      <c r="H54" s="11">
        <v>12</v>
      </c>
      <c r="I54" s="11">
        <v>4</v>
      </c>
      <c r="J54" s="11">
        <v>6</v>
      </c>
      <c r="K54" s="11">
        <v>6</v>
      </c>
      <c r="L54" s="11">
        <v>3</v>
      </c>
      <c r="M54" s="4">
        <f t="shared" si="0"/>
        <v>74</v>
      </c>
    </row>
    <row r="55" spans="1:13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25</v>
      </c>
      <c r="G55" s="21">
        <v>13</v>
      </c>
      <c r="H55" s="21">
        <v>9</v>
      </c>
      <c r="I55" s="21">
        <v>4</v>
      </c>
      <c r="J55" s="21">
        <v>6</v>
      </c>
      <c r="K55" s="21">
        <v>8</v>
      </c>
      <c r="L55" s="21">
        <v>5</v>
      </c>
      <c r="M55" s="21">
        <f>SUM(F55:L55)</f>
        <v>70</v>
      </c>
    </row>
    <row r="56" spans="1:13" x14ac:dyDescent="0.2">
      <c r="A56" s="44" t="s">
        <v>157</v>
      </c>
      <c r="B56" s="44" t="s">
        <v>134</v>
      </c>
      <c r="C56" s="60" t="s">
        <v>168</v>
      </c>
      <c r="D56" s="45">
        <v>2502100</v>
      </c>
      <c r="E56" s="45">
        <v>330000</v>
      </c>
      <c r="F56" s="46">
        <v>27</v>
      </c>
      <c r="G56" s="46">
        <v>12</v>
      </c>
      <c r="H56" s="46">
        <v>11</v>
      </c>
      <c r="I56" s="46">
        <v>5</v>
      </c>
      <c r="J56" s="46">
        <v>7</v>
      </c>
      <c r="K56" s="46">
        <v>8</v>
      </c>
      <c r="L56" s="46">
        <v>2</v>
      </c>
      <c r="M56" s="24">
        <f t="shared" ref="M56:M83" si="1">SUM(F56:L56)</f>
        <v>72</v>
      </c>
    </row>
    <row r="57" spans="1:13" x14ac:dyDescent="0.2">
      <c r="A57" s="44" t="s">
        <v>158</v>
      </c>
      <c r="B57" s="44" t="s">
        <v>78</v>
      </c>
      <c r="C57" s="60" t="s">
        <v>169</v>
      </c>
      <c r="D57" s="45">
        <v>324480</v>
      </c>
      <c r="E57" s="45">
        <v>150000</v>
      </c>
      <c r="F57" s="46">
        <v>32</v>
      </c>
      <c r="G57" s="46">
        <v>14</v>
      </c>
      <c r="H57" s="46">
        <v>12</v>
      </c>
      <c r="I57" s="46">
        <v>5</v>
      </c>
      <c r="J57" s="46">
        <v>7</v>
      </c>
      <c r="K57" s="46">
        <v>7</v>
      </c>
      <c r="L57" s="46">
        <v>4</v>
      </c>
      <c r="M57" s="24">
        <f t="shared" si="1"/>
        <v>81</v>
      </c>
    </row>
    <row r="58" spans="1:13" x14ac:dyDescent="0.2">
      <c r="A58" s="44" t="s">
        <v>159</v>
      </c>
      <c r="B58" s="44" t="s">
        <v>179</v>
      </c>
      <c r="C58" s="60" t="s">
        <v>170</v>
      </c>
      <c r="D58" s="45">
        <v>500000</v>
      </c>
      <c r="E58" s="45">
        <v>200000</v>
      </c>
      <c r="F58" s="46">
        <v>33</v>
      </c>
      <c r="G58" s="46">
        <v>13</v>
      </c>
      <c r="H58" s="46">
        <v>13</v>
      </c>
      <c r="I58" s="46">
        <v>4</v>
      </c>
      <c r="J58" s="46">
        <v>4</v>
      </c>
      <c r="K58" s="46">
        <v>5</v>
      </c>
      <c r="L58" s="46">
        <v>4</v>
      </c>
      <c r="M58" s="24">
        <f t="shared" si="1"/>
        <v>76</v>
      </c>
    </row>
    <row r="59" spans="1:13" x14ac:dyDescent="0.2">
      <c r="A59" s="44" t="s">
        <v>160</v>
      </c>
      <c r="B59" s="44" t="s">
        <v>179</v>
      </c>
      <c r="C59" s="60" t="s">
        <v>171</v>
      </c>
      <c r="D59" s="45">
        <v>800000</v>
      </c>
      <c r="E59" s="45">
        <v>400000</v>
      </c>
      <c r="F59" s="46">
        <v>31</v>
      </c>
      <c r="G59" s="46">
        <v>13</v>
      </c>
      <c r="H59" s="46">
        <v>11</v>
      </c>
      <c r="I59" s="46">
        <v>4</v>
      </c>
      <c r="J59" s="46">
        <v>4</v>
      </c>
      <c r="K59" s="46">
        <v>5</v>
      </c>
      <c r="L59" s="46">
        <v>4</v>
      </c>
      <c r="M59" s="24">
        <f t="shared" si="1"/>
        <v>72</v>
      </c>
    </row>
    <row r="60" spans="1:13" x14ac:dyDescent="0.2">
      <c r="A60" s="44" t="s">
        <v>161</v>
      </c>
      <c r="B60" s="44" t="s">
        <v>52</v>
      </c>
      <c r="C60" s="60" t="s">
        <v>172</v>
      </c>
      <c r="D60" s="45">
        <v>1218416</v>
      </c>
      <c r="E60" s="45">
        <v>330000</v>
      </c>
      <c r="F60" s="46">
        <v>25</v>
      </c>
      <c r="G60" s="46">
        <v>14</v>
      </c>
      <c r="H60" s="46">
        <v>9</v>
      </c>
      <c r="I60" s="46">
        <v>5</v>
      </c>
      <c r="J60" s="46">
        <v>8</v>
      </c>
      <c r="K60" s="46">
        <v>7</v>
      </c>
      <c r="L60" s="46">
        <v>4</v>
      </c>
      <c r="M60" s="24">
        <f t="shared" si="1"/>
        <v>72</v>
      </c>
    </row>
    <row r="61" spans="1:13" x14ac:dyDescent="0.2">
      <c r="A61" s="44" t="s">
        <v>162</v>
      </c>
      <c r="B61" s="44" t="s">
        <v>52</v>
      </c>
      <c r="C61" s="60" t="s">
        <v>173</v>
      </c>
      <c r="D61" s="45">
        <v>1076675</v>
      </c>
      <c r="E61" s="45">
        <v>330000</v>
      </c>
      <c r="F61" s="46">
        <v>26</v>
      </c>
      <c r="G61" s="46">
        <v>14</v>
      </c>
      <c r="H61" s="46">
        <v>10</v>
      </c>
      <c r="I61" s="46">
        <v>5</v>
      </c>
      <c r="J61" s="46">
        <v>8</v>
      </c>
      <c r="K61" s="46">
        <v>8</v>
      </c>
      <c r="L61" s="46">
        <v>4</v>
      </c>
      <c r="M61" s="24">
        <f t="shared" si="1"/>
        <v>75</v>
      </c>
    </row>
    <row r="62" spans="1:13" x14ac:dyDescent="0.2">
      <c r="A62" s="44" t="s">
        <v>163</v>
      </c>
      <c r="B62" s="44" t="s">
        <v>134</v>
      </c>
      <c r="C62" s="60" t="s">
        <v>174</v>
      </c>
      <c r="D62" s="45">
        <v>426400</v>
      </c>
      <c r="E62" s="45">
        <v>200000</v>
      </c>
      <c r="F62" s="46">
        <v>25</v>
      </c>
      <c r="G62" s="46">
        <v>12</v>
      </c>
      <c r="H62" s="46">
        <v>9</v>
      </c>
      <c r="I62" s="46">
        <v>4</v>
      </c>
      <c r="J62" s="46">
        <v>5</v>
      </c>
      <c r="K62" s="46">
        <v>5</v>
      </c>
      <c r="L62" s="46">
        <v>2</v>
      </c>
      <c r="M62" s="24">
        <f t="shared" si="1"/>
        <v>62</v>
      </c>
    </row>
    <row r="63" spans="1:13" x14ac:dyDescent="0.2">
      <c r="A63" s="44" t="s">
        <v>164</v>
      </c>
      <c r="B63" s="44" t="s">
        <v>180</v>
      </c>
      <c r="C63" s="60" t="s">
        <v>175</v>
      </c>
      <c r="D63" s="45">
        <v>267650</v>
      </c>
      <c r="E63" s="45">
        <v>185000</v>
      </c>
      <c r="F63" s="46">
        <v>34</v>
      </c>
      <c r="G63" s="46">
        <v>11</v>
      </c>
      <c r="H63" s="46">
        <v>11</v>
      </c>
      <c r="I63" s="46">
        <v>4</v>
      </c>
      <c r="J63" s="46">
        <v>6</v>
      </c>
      <c r="K63" s="46">
        <v>7</v>
      </c>
      <c r="L63" s="46">
        <v>3</v>
      </c>
      <c r="M63" s="24">
        <f t="shared" si="1"/>
        <v>76</v>
      </c>
    </row>
    <row r="64" spans="1:13" x14ac:dyDescent="0.2">
      <c r="A64" s="44" t="s">
        <v>165</v>
      </c>
      <c r="B64" s="44" t="s">
        <v>181</v>
      </c>
      <c r="C64" s="60" t="s">
        <v>176</v>
      </c>
      <c r="D64" s="45">
        <v>695400</v>
      </c>
      <c r="E64" s="45">
        <v>250000</v>
      </c>
      <c r="F64" s="46">
        <v>29</v>
      </c>
      <c r="G64" s="46">
        <v>12</v>
      </c>
      <c r="H64" s="46">
        <v>12</v>
      </c>
      <c r="I64" s="46">
        <v>5</v>
      </c>
      <c r="J64" s="46">
        <v>5</v>
      </c>
      <c r="K64" s="46">
        <v>6</v>
      </c>
      <c r="L64" s="46">
        <v>2</v>
      </c>
      <c r="M64" s="24">
        <f t="shared" si="1"/>
        <v>71</v>
      </c>
    </row>
    <row r="65" spans="1:13" x14ac:dyDescent="0.2">
      <c r="A65" s="44" t="s">
        <v>166</v>
      </c>
      <c r="B65" s="44" t="s">
        <v>67</v>
      </c>
      <c r="C65" s="60" t="s">
        <v>177</v>
      </c>
      <c r="D65" s="45">
        <v>2700000</v>
      </c>
      <c r="E65" s="45">
        <v>500000</v>
      </c>
      <c r="F65" s="46">
        <v>32</v>
      </c>
      <c r="G65" s="46">
        <v>14</v>
      </c>
      <c r="H65" s="46">
        <v>4</v>
      </c>
      <c r="I65" s="46">
        <v>5</v>
      </c>
      <c r="J65" s="46">
        <v>8</v>
      </c>
      <c r="K65" s="46">
        <v>8</v>
      </c>
      <c r="L65" s="46">
        <v>5</v>
      </c>
      <c r="M65" s="24">
        <f t="shared" si="1"/>
        <v>76</v>
      </c>
    </row>
    <row r="66" spans="1:13" x14ac:dyDescent="0.2">
      <c r="A66" s="44" t="s">
        <v>167</v>
      </c>
      <c r="B66" s="44" t="s">
        <v>182</v>
      </c>
      <c r="C66" s="60" t="s">
        <v>178</v>
      </c>
      <c r="D66" s="45">
        <v>405000</v>
      </c>
      <c r="E66" s="45">
        <v>200000</v>
      </c>
      <c r="F66" s="46">
        <v>30</v>
      </c>
      <c r="G66" s="46">
        <v>12</v>
      </c>
      <c r="H66" s="46">
        <v>12</v>
      </c>
      <c r="I66" s="46">
        <v>4</v>
      </c>
      <c r="J66" s="46">
        <v>6</v>
      </c>
      <c r="K66" s="46">
        <v>6</v>
      </c>
      <c r="L66" s="46">
        <v>4</v>
      </c>
      <c r="M66" s="24">
        <f t="shared" si="1"/>
        <v>74</v>
      </c>
    </row>
    <row r="67" spans="1:13" x14ac:dyDescent="0.2">
      <c r="A67" s="19" t="s">
        <v>184</v>
      </c>
      <c r="B67" s="19" t="s">
        <v>52</v>
      </c>
      <c r="C67" s="12" t="s">
        <v>201</v>
      </c>
      <c r="D67" s="20">
        <v>439400</v>
      </c>
      <c r="E67" s="20">
        <v>300000</v>
      </c>
      <c r="F67" s="46">
        <v>30</v>
      </c>
      <c r="G67" s="46">
        <v>12</v>
      </c>
      <c r="H67" s="46">
        <v>12</v>
      </c>
      <c r="I67" s="46">
        <v>3</v>
      </c>
      <c r="J67" s="46">
        <v>6</v>
      </c>
      <c r="K67" s="46">
        <v>8</v>
      </c>
      <c r="L67" s="46">
        <v>4</v>
      </c>
      <c r="M67" s="24">
        <f t="shared" si="1"/>
        <v>75</v>
      </c>
    </row>
    <row r="68" spans="1:13" x14ac:dyDescent="0.2">
      <c r="A68" s="19" t="s">
        <v>185</v>
      </c>
      <c r="B68" s="19" t="s">
        <v>52</v>
      </c>
      <c r="C68" s="12" t="s">
        <v>202</v>
      </c>
      <c r="D68" s="20">
        <v>1128316</v>
      </c>
      <c r="E68" s="20">
        <v>550000</v>
      </c>
      <c r="F68" s="46">
        <v>28</v>
      </c>
      <c r="G68" s="46">
        <v>13</v>
      </c>
      <c r="H68" s="46">
        <v>10</v>
      </c>
      <c r="I68" s="46">
        <v>4</v>
      </c>
      <c r="J68" s="46">
        <v>8</v>
      </c>
      <c r="K68" s="46">
        <v>8</v>
      </c>
      <c r="L68" s="46">
        <v>4</v>
      </c>
      <c r="M68" s="24">
        <f t="shared" si="1"/>
        <v>75</v>
      </c>
    </row>
    <row r="69" spans="1:13" x14ac:dyDescent="0.2">
      <c r="A69" s="19" t="s">
        <v>186</v>
      </c>
      <c r="B69" s="19" t="s">
        <v>113</v>
      </c>
      <c r="C69" s="12" t="s">
        <v>203</v>
      </c>
      <c r="D69" s="20">
        <v>569417</v>
      </c>
      <c r="E69" s="20">
        <v>150000</v>
      </c>
      <c r="F69" s="46">
        <v>32</v>
      </c>
      <c r="G69" s="46">
        <v>12</v>
      </c>
      <c r="H69" s="46">
        <v>12</v>
      </c>
      <c r="I69" s="46">
        <v>4</v>
      </c>
      <c r="J69" s="46">
        <v>6</v>
      </c>
      <c r="K69" s="46">
        <v>8</v>
      </c>
      <c r="L69" s="46">
        <v>5</v>
      </c>
      <c r="M69" s="24">
        <f t="shared" si="1"/>
        <v>79</v>
      </c>
    </row>
    <row r="70" spans="1:13" x14ac:dyDescent="0.2">
      <c r="A70" s="19" t="s">
        <v>187</v>
      </c>
      <c r="B70" s="19" t="s">
        <v>218</v>
      </c>
      <c r="C70" s="12" t="s">
        <v>204</v>
      </c>
      <c r="D70" s="20">
        <v>518900</v>
      </c>
      <c r="E70" s="20">
        <v>270000</v>
      </c>
      <c r="F70" s="46">
        <v>30</v>
      </c>
      <c r="G70" s="46">
        <v>10</v>
      </c>
      <c r="H70" s="46">
        <v>12</v>
      </c>
      <c r="I70" s="46">
        <v>4</v>
      </c>
      <c r="J70" s="46">
        <v>7</v>
      </c>
      <c r="K70" s="46">
        <v>5</v>
      </c>
      <c r="L70" s="46">
        <v>3</v>
      </c>
      <c r="M70" s="24">
        <f t="shared" si="1"/>
        <v>71</v>
      </c>
    </row>
    <row r="71" spans="1:13" x14ac:dyDescent="0.2">
      <c r="A71" s="19" t="s">
        <v>188</v>
      </c>
      <c r="B71" s="19" t="s">
        <v>42</v>
      </c>
      <c r="C71" s="12" t="s">
        <v>205</v>
      </c>
      <c r="D71" s="20">
        <v>470500</v>
      </c>
      <c r="E71" s="20">
        <v>180000</v>
      </c>
      <c r="F71" s="46">
        <v>30</v>
      </c>
      <c r="G71" s="46">
        <v>13</v>
      </c>
      <c r="H71" s="46">
        <v>11</v>
      </c>
      <c r="I71" s="46">
        <v>4</v>
      </c>
      <c r="J71" s="46">
        <v>8</v>
      </c>
      <c r="K71" s="46">
        <v>8</v>
      </c>
      <c r="L71" s="46">
        <v>4</v>
      </c>
      <c r="M71" s="24">
        <f t="shared" si="1"/>
        <v>78</v>
      </c>
    </row>
    <row r="72" spans="1:13" x14ac:dyDescent="0.2">
      <c r="A72" s="19" t="s">
        <v>189</v>
      </c>
      <c r="B72" s="19" t="s">
        <v>113</v>
      </c>
      <c r="C72" s="12" t="s">
        <v>206</v>
      </c>
      <c r="D72" s="20">
        <v>303106</v>
      </c>
      <c r="E72" s="20">
        <v>150000</v>
      </c>
      <c r="F72" s="46">
        <v>32</v>
      </c>
      <c r="G72" s="46">
        <v>13</v>
      </c>
      <c r="H72" s="46">
        <v>12</v>
      </c>
      <c r="I72" s="46">
        <v>4</v>
      </c>
      <c r="J72" s="46">
        <v>7</v>
      </c>
      <c r="K72" s="46">
        <v>7</v>
      </c>
      <c r="L72" s="46">
        <v>5</v>
      </c>
      <c r="M72" s="24">
        <f t="shared" si="1"/>
        <v>80</v>
      </c>
    </row>
    <row r="73" spans="1:13" x14ac:dyDescent="0.2">
      <c r="A73" s="19" t="s">
        <v>190</v>
      </c>
      <c r="B73" s="19" t="s">
        <v>219</v>
      </c>
      <c r="C73" s="12" t="s">
        <v>207</v>
      </c>
      <c r="D73" s="20">
        <v>361000</v>
      </c>
      <c r="E73" s="20">
        <v>266000</v>
      </c>
      <c r="F73" s="46">
        <v>25</v>
      </c>
      <c r="G73" s="46">
        <v>12</v>
      </c>
      <c r="H73" s="46">
        <v>14</v>
      </c>
      <c r="I73" s="46">
        <v>5</v>
      </c>
      <c r="J73" s="46">
        <v>8</v>
      </c>
      <c r="K73" s="46">
        <v>8</v>
      </c>
      <c r="L73" s="46">
        <v>3</v>
      </c>
      <c r="M73" s="24">
        <f t="shared" si="1"/>
        <v>75</v>
      </c>
    </row>
    <row r="74" spans="1:13" x14ac:dyDescent="0.2">
      <c r="A74" s="19" t="s">
        <v>191</v>
      </c>
      <c r="B74" s="19" t="s">
        <v>147</v>
      </c>
      <c r="C74" s="12" t="s">
        <v>208</v>
      </c>
      <c r="D74" s="20">
        <v>850000</v>
      </c>
      <c r="E74" s="20">
        <v>400000</v>
      </c>
      <c r="F74" s="46">
        <v>28</v>
      </c>
      <c r="G74" s="46">
        <v>13</v>
      </c>
      <c r="H74" s="46">
        <v>11</v>
      </c>
      <c r="I74" s="46">
        <v>4</v>
      </c>
      <c r="J74" s="46">
        <v>7</v>
      </c>
      <c r="K74" s="46">
        <v>6</v>
      </c>
      <c r="L74" s="46">
        <v>3</v>
      </c>
      <c r="M74" s="24">
        <f t="shared" si="1"/>
        <v>72</v>
      </c>
    </row>
    <row r="75" spans="1:13" x14ac:dyDescent="0.2">
      <c r="A75" s="19" t="s">
        <v>192</v>
      </c>
      <c r="B75" s="19" t="s">
        <v>220</v>
      </c>
      <c r="C75" s="12" t="s">
        <v>209</v>
      </c>
      <c r="D75" s="20">
        <v>466900</v>
      </c>
      <c r="E75" s="20">
        <v>200000</v>
      </c>
      <c r="F75" s="46">
        <v>24</v>
      </c>
      <c r="G75" s="46">
        <v>9</v>
      </c>
      <c r="H75" s="46">
        <v>8</v>
      </c>
      <c r="I75" s="46">
        <v>3</v>
      </c>
      <c r="J75" s="46">
        <v>6</v>
      </c>
      <c r="K75" s="46">
        <v>7</v>
      </c>
      <c r="L75" s="46">
        <v>2</v>
      </c>
      <c r="M75" s="24">
        <f t="shared" si="1"/>
        <v>59</v>
      </c>
    </row>
    <row r="76" spans="1:13" x14ac:dyDescent="0.2">
      <c r="A76" s="19" t="s">
        <v>193</v>
      </c>
      <c r="B76" s="19" t="s">
        <v>52</v>
      </c>
      <c r="C76" s="12" t="s">
        <v>210</v>
      </c>
      <c r="D76" s="20">
        <v>807453</v>
      </c>
      <c r="E76" s="20">
        <v>400000</v>
      </c>
      <c r="F76" s="46">
        <v>27</v>
      </c>
      <c r="G76" s="46">
        <v>14</v>
      </c>
      <c r="H76" s="46">
        <v>11</v>
      </c>
      <c r="I76" s="46">
        <v>4</v>
      </c>
      <c r="J76" s="46">
        <v>7</v>
      </c>
      <c r="K76" s="46">
        <v>7</v>
      </c>
      <c r="L76" s="46">
        <v>4</v>
      </c>
      <c r="M76" s="24">
        <f t="shared" si="1"/>
        <v>74</v>
      </c>
    </row>
    <row r="77" spans="1:13" x14ac:dyDescent="0.2">
      <c r="A77" s="19" t="s">
        <v>194</v>
      </c>
      <c r="B77" s="19" t="s">
        <v>52</v>
      </c>
      <c r="C77" s="12" t="s">
        <v>211</v>
      </c>
      <c r="D77" s="20">
        <v>4811365</v>
      </c>
      <c r="E77" s="20">
        <v>1000000</v>
      </c>
      <c r="F77" s="46">
        <v>25</v>
      </c>
      <c r="G77" s="46">
        <v>14</v>
      </c>
      <c r="H77" s="46">
        <v>6</v>
      </c>
      <c r="I77" s="46">
        <v>5</v>
      </c>
      <c r="J77" s="46">
        <v>7</v>
      </c>
      <c r="K77" s="46">
        <v>9</v>
      </c>
      <c r="L77" s="46">
        <v>4</v>
      </c>
      <c r="M77" s="24">
        <f t="shared" si="1"/>
        <v>70</v>
      </c>
    </row>
    <row r="78" spans="1:13" x14ac:dyDescent="0.2">
      <c r="A78" s="19" t="s">
        <v>195</v>
      </c>
      <c r="B78" s="19" t="s">
        <v>221</v>
      </c>
      <c r="C78" s="12" t="s">
        <v>212</v>
      </c>
      <c r="D78" s="20">
        <v>1237500</v>
      </c>
      <c r="E78" s="20">
        <v>200000</v>
      </c>
      <c r="F78" s="46">
        <v>28</v>
      </c>
      <c r="G78" s="46">
        <v>14</v>
      </c>
      <c r="H78" s="46">
        <v>10</v>
      </c>
      <c r="I78" s="46">
        <v>5</v>
      </c>
      <c r="J78" s="46">
        <v>8</v>
      </c>
      <c r="K78" s="46">
        <v>9</v>
      </c>
      <c r="L78" s="46">
        <v>5</v>
      </c>
      <c r="M78" s="24">
        <f t="shared" si="1"/>
        <v>79</v>
      </c>
    </row>
    <row r="79" spans="1:13" x14ac:dyDescent="0.2">
      <c r="A79" s="19" t="s">
        <v>196</v>
      </c>
      <c r="B79" s="19" t="s">
        <v>62</v>
      </c>
      <c r="C79" s="12" t="s">
        <v>213</v>
      </c>
      <c r="D79" s="20">
        <v>4795592</v>
      </c>
      <c r="E79" s="20">
        <v>700000</v>
      </c>
      <c r="F79" s="46">
        <v>22</v>
      </c>
      <c r="G79" s="46">
        <v>14</v>
      </c>
      <c r="H79" s="46">
        <v>6</v>
      </c>
      <c r="I79" s="46">
        <v>4</v>
      </c>
      <c r="J79" s="46">
        <v>8</v>
      </c>
      <c r="K79" s="46">
        <v>8</v>
      </c>
      <c r="L79" s="46">
        <v>5</v>
      </c>
      <c r="M79" s="24">
        <f t="shared" si="1"/>
        <v>67</v>
      </c>
    </row>
    <row r="80" spans="1:13" x14ac:dyDescent="0.2">
      <c r="A80" s="19" t="s">
        <v>197</v>
      </c>
      <c r="B80" s="19" t="s">
        <v>62</v>
      </c>
      <c r="C80" s="12" t="s">
        <v>214</v>
      </c>
      <c r="D80" s="20">
        <v>3184759</v>
      </c>
      <c r="E80" s="20">
        <v>330000</v>
      </c>
      <c r="F80" s="46">
        <v>27</v>
      </c>
      <c r="G80" s="46">
        <v>14</v>
      </c>
      <c r="H80" s="46">
        <v>11</v>
      </c>
      <c r="I80" s="46">
        <v>4</v>
      </c>
      <c r="J80" s="46">
        <v>6</v>
      </c>
      <c r="K80" s="46">
        <v>8</v>
      </c>
      <c r="L80" s="46">
        <v>5</v>
      </c>
      <c r="M80" s="24">
        <f t="shared" si="1"/>
        <v>75</v>
      </c>
    </row>
    <row r="81" spans="1:13" x14ac:dyDescent="0.2">
      <c r="A81" s="19" t="s">
        <v>198</v>
      </c>
      <c r="B81" s="19" t="s">
        <v>62</v>
      </c>
      <c r="C81" s="12" t="s">
        <v>215</v>
      </c>
      <c r="D81" s="20">
        <v>3060134</v>
      </c>
      <c r="E81" s="20">
        <v>200000</v>
      </c>
      <c r="F81" s="46">
        <v>27</v>
      </c>
      <c r="G81" s="46">
        <v>14</v>
      </c>
      <c r="H81" s="46">
        <v>11</v>
      </c>
      <c r="I81" s="46">
        <v>4</v>
      </c>
      <c r="J81" s="46">
        <v>7</v>
      </c>
      <c r="K81" s="46">
        <v>7</v>
      </c>
      <c r="L81" s="46">
        <v>5</v>
      </c>
      <c r="M81" s="24">
        <f t="shared" si="1"/>
        <v>75</v>
      </c>
    </row>
    <row r="82" spans="1:13" x14ac:dyDescent="0.2">
      <c r="A82" s="19" t="s">
        <v>199</v>
      </c>
      <c r="B82" s="19" t="s">
        <v>82</v>
      </c>
      <c r="C82" s="12" t="s">
        <v>216</v>
      </c>
      <c r="D82" s="20">
        <v>1500224</v>
      </c>
      <c r="E82" s="20">
        <v>500000</v>
      </c>
      <c r="F82" s="46">
        <v>32</v>
      </c>
      <c r="G82" s="46">
        <v>14</v>
      </c>
      <c r="H82" s="46">
        <v>13</v>
      </c>
      <c r="I82" s="46">
        <v>4</v>
      </c>
      <c r="J82" s="46">
        <v>7</v>
      </c>
      <c r="K82" s="46">
        <v>7</v>
      </c>
      <c r="L82" s="46">
        <v>5</v>
      </c>
      <c r="M82" s="24">
        <f t="shared" si="1"/>
        <v>82</v>
      </c>
    </row>
    <row r="83" spans="1:13" x14ac:dyDescent="0.2">
      <c r="A83" s="19" t="s">
        <v>200</v>
      </c>
      <c r="B83" s="19" t="s">
        <v>82</v>
      </c>
      <c r="C83" s="12" t="s">
        <v>217</v>
      </c>
      <c r="D83" s="20">
        <v>2001424</v>
      </c>
      <c r="E83" s="20">
        <v>700000</v>
      </c>
      <c r="F83" s="46">
        <v>26</v>
      </c>
      <c r="G83" s="46">
        <v>14</v>
      </c>
      <c r="H83" s="46">
        <v>9</v>
      </c>
      <c r="I83" s="46">
        <v>4</v>
      </c>
      <c r="J83" s="46">
        <v>9</v>
      </c>
      <c r="K83" s="46">
        <v>8</v>
      </c>
      <c r="L83" s="46">
        <v>5</v>
      </c>
      <c r="M83" s="24">
        <f t="shared" si="1"/>
        <v>75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83" xr:uid="{F0B35505-E14D-4952-B734-DCDC6FF55878}">
      <formula1>40</formula1>
    </dataValidation>
    <dataValidation type="decimal" operator="lessThanOrEqual" allowBlank="1" showInputMessage="1" showErrorMessage="1" error="max. 15" sqref="G16:H83" xr:uid="{98B918F8-4F7B-4A27-9D05-52E02842ECB7}">
      <formula1>15</formula1>
    </dataValidation>
    <dataValidation type="decimal" operator="lessThanOrEqual" allowBlank="1" showInputMessage="1" showErrorMessage="1" error="max. 5" sqref="I16:I83 L16:L83" xr:uid="{8822BE26-10D1-49C9-97E6-2D7CFE73BDF1}">
      <formula1>5</formula1>
    </dataValidation>
    <dataValidation type="decimal" operator="lessThanOrEqual" allowBlank="1" showInputMessage="1" showErrorMessage="1" error="max. 10" sqref="J16:K83" xr:uid="{3DE171CA-DE27-437E-B47C-745F1147084D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3612-2967-4A75-B823-D81A230EBAEC}">
  <dimension ref="A1:BK83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3"/>
      <c r="G10" s="73"/>
      <c r="H10" s="73"/>
      <c r="I10" s="73"/>
      <c r="J10" s="73"/>
      <c r="K10" s="73"/>
      <c r="L10" s="73"/>
      <c r="M10" s="73"/>
    </row>
    <row r="11" spans="1:63" ht="12.6" customHeight="1" x14ac:dyDescent="0.2">
      <c r="D11" s="74" t="s">
        <v>15</v>
      </c>
      <c r="E11" s="74"/>
      <c r="F11" s="74"/>
      <c r="G11" s="74"/>
      <c r="H11" s="74"/>
      <c r="I11" s="74"/>
      <c r="J11" s="74"/>
      <c r="K11" s="74"/>
      <c r="L11" s="74"/>
      <c r="M11" s="74"/>
    </row>
    <row r="12" spans="1:63" ht="12.6" x14ac:dyDescent="0.3">
      <c r="A12" s="5"/>
    </row>
    <row r="13" spans="1:63" ht="26.4" customHeight="1" x14ac:dyDescent="0.3">
      <c r="A13" s="75" t="s">
        <v>16</v>
      </c>
      <c r="B13" s="75" t="s">
        <v>17</v>
      </c>
      <c r="C13" s="75" t="s">
        <v>18</v>
      </c>
      <c r="D13" s="75" t="s">
        <v>19</v>
      </c>
      <c r="E13" s="76" t="s">
        <v>20</v>
      </c>
      <c r="F13" s="75" t="s">
        <v>21</v>
      </c>
      <c r="G13" s="75" t="s">
        <v>22</v>
      </c>
      <c r="H13" s="75" t="s">
        <v>23</v>
      </c>
      <c r="I13" s="75" t="s">
        <v>24</v>
      </c>
      <c r="J13" s="75" t="s">
        <v>25</v>
      </c>
      <c r="K13" s="75" t="s">
        <v>26</v>
      </c>
      <c r="L13" s="75" t="s">
        <v>27</v>
      </c>
      <c r="M13" s="75" t="s">
        <v>28</v>
      </c>
    </row>
    <row r="14" spans="1:63" ht="59.4" customHeight="1" x14ac:dyDescent="0.3">
      <c r="A14" s="75"/>
      <c r="B14" s="75"/>
      <c r="C14" s="75"/>
      <c r="D14" s="75"/>
      <c r="E14" s="76"/>
      <c r="F14" s="75"/>
      <c r="G14" s="75"/>
      <c r="H14" s="75"/>
      <c r="I14" s="75"/>
      <c r="J14" s="75"/>
      <c r="K14" s="75"/>
      <c r="L14" s="75"/>
      <c r="M14" s="75"/>
    </row>
    <row r="15" spans="1:63" ht="37.200000000000003" customHeight="1" x14ac:dyDescent="0.3">
      <c r="A15" s="75"/>
      <c r="B15" s="75"/>
      <c r="C15" s="75"/>
      <c r="D15" s="75"/>
      <c r="E15" s="76"/>
      <c r="F15" s="17" t="s">
        <v>37</v>
      </c>
      <c r="G15" s="17" t="s">
        <v>38</v>
      </c>
      <c r="H15" s="17" t="s">
        <v>38</v>
      </c>
      <c r="I15" s="17" t="s">
        <v>39</v>
      </c>
      <c r="J15" s="17" t="s">
        <v>40</v>
      </c>
      <c r="K15" s="17" t="s">
        <v>40</v>
      </c>
      <c r="L15" s="17" t="s">
        <v>39</v>
      </c>
      <c r="M15" s="17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4">
        <f>SUM(F16:L16)</f>
        <v>0</v>
      </c>
      <c r="N16" s="2" t="s">
        <v>151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4">
        <f t="shared" ref="M17:M54" si="0">SUM(F17:L17)</f>
        <v>0</v>
      </c>
      <c r="N17" s="2" t="s">
        <v>151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4">
        <f t="shared" si="0"/>
        <v>0</v>
      </c>
      <c r="N18" s="2" t="s">
        <v>151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4">
        <f t="shared" si="0"/>
        <v>0</v>
      </c>
      <c r="N19" s="2" t="s">
        <v>151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4">
        <f t="shared" si="0"/>
        <v>0</v>
      </c>
      <c r="N20" s="2" t="s">
        <v>151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4">
        <f t="shared" si="0"/>
        <v>0</v>
      </c>
      <c r="N21" s="2" t="s">
        <v>151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4">
        <f t="shared" si="0"/>
        <v>0</v>
      </c>
      <c r="N22" s="2" t="s">
        <v>151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4">
        <f t="shared" si="0"/>
        <v>0</v>
      </c>
      <c r="N23" s="2" t="s">
        <v>151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4">
        <f t="shared" si="0"/>
        <v>0</v>
      </c>
      <c r="N24" s="2" t="s">
        <v>151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4">
        <f t="shared" si="0"/>
        <v>0</v>
      </c>
      <c r="N25" s="2" t="s">
        <v>151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4">
        <f t="shared" si="0"/>
        <v>0</v>
      </c>
      <c r="N26" s="2" t="s">
        <v>151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4">
        <f t="shared" si="0"/>
        <v>0</v>
      </c>
      <c r="N27" s="2" t="s">
        <v>151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4">
        <f t="shared" si="0"/>
        <v>0</v>
      </c>
      <c r="N28" s="2" t="s">
        <v>151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4">
        <f t="shared" si="0"/>
        <v>0</v>
      </c>
      <c r="N29" s="2" t="s">
        <v>151</v>
      </c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4">
        <f t="shared" si="0"/>
        <v>0</v>
      </c>
      <c r="N30" s="2" t="s">
        <v>151</v>
      </c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4">
        <f t="shared" si="0"/>
        <v>0</v>
      </c>
      <c r="N31" s="2" t="s">
        <v>151</v>
      </c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4">
        <f t="shared" si="0"/>
        <v>0</v>
      </c>
      <c r="N32" s="2" t="s">
        <v>151</v>
      </c>
    </row>
    <row r="33" spans="1:14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4">
        <f t="shared" si="0"/>
        <v>0</v>
      </c>
      <c r="N33" s="2" t="s">
        <v>151</v>
      </c>
    </row>
    <row r="34" spans="1:14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4">
        <f t="shared" si="0"/>
        <v>0</v>
      </c>
      <c r="N34" s="2" t="s">
        <v>151</v>
      </c>
    </row>
    <row r="35" spans="1:14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4">
        <f t="shared" si="0"/>
        <v>0</v>
      </c>
      <c r="N35" s="2" t="s">
        <v>151</v>
      </c>
    </row>
    <row r="36" spans="1:14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4">
        <f t="shared" si="0"/>
        <v>0</v>
      </c>
      <c r="N36" s="2" t="s">
        <v>151</v>
      </c>
    </row>
    <row r="37" spans="1:14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4">
        <f t="shared" si="0"/>
        <v>0</v>
      </c>
      <c r="N37" s="2" t="s">
        <v>151</v>
      </c>
    </row>
    <row r="38" spans="1:14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4">
        <f t="shared" si="0"/>
        <v>0</v>
      </c>
      <c r="N38" s="2" t="s">
        <v>151</v>
      </c>
    </row>
    <row r="39" spans="1:14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4">
        <f t="shared" si="0"/>
        <v>0</v>
      </c>
      <c r="N39" s="2" t="s">
        <v>151</v>
      </c>
    </row>
    <row r="40" spans="1:14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35</v>
      </c>
      <c r="G40" s="11">
        <v>12</v>
      </c>
      <c r="H40" s="11">
        <v>13</v>
      </c>
      <c r="I40" s="11">
        <v>4</v>
      </c>
      <c r="J40" s="11">
        <v>8</v>
      </c>
      <c r="K40" s="11">
        <v>8</v>
      </c>
      <c r="L40" s="11">
        <v>5</v>
      </c>
      <c r="M40" s="4">
        <f t="shared" si="0"/>
        <v>85</v>
      </c>
    </row>
    <row r="41" spans="1:14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23</v>
      </c>
      <c r="G41" s="11">
        <v>14</v>
      </c>
      <c r="H41" s="11">
        <v>7</v>
      </c>
      <c r="I41" s="11">
        <v>4</v>
      </c>
      <c r="J41" s="11">
        <v>8</v>
      </c>
      <c r="K41" s="11">
        <v>8</v>
      </c>
      <c r="L41" s="11">
        <v>4</v>
      </c>
      <c r="M41" s="4">
        <f t="shared" si="0"/>
        <v>68</v>
      </c>
    </row>
    <row r="42" spans="1:14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31</v>
      </c>
      <c r="G42" s="11">
        <v>14</v>
      </c>
      <c r="H42" s="11">
        <v>11</v>
      </c>
      <c r="I42" s="11">
        <v>4</v>
      </c>
      <c r="J42" s="11">
        <v>8</v>
      </c>
      <c r="K42" s="11">
        <v>8</v>
      </c>
      <c r="L42" s="11">
        <v>5</v>
      </c>
      <c r="M42" s="4">
        <f t="shared" si="0"/>
        <v>81</v>
      </c>
    </row>
    <row r="43" spans="1:14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32</v>
      </c>
      <c r="G43" s="11">
        <v>14</v>
      </c>
      <c r="H43" s="11">
        <v>15</v>
      </c>
      <c r="I43" s="11">
        <v>5</v>
      </c>
      <c r="J43" s="11">
        <v>8</v>
      </c>
      <c r="K43" s="11">
        <v>9</v>
      </c>
      <c r="L43" s="11">
        <v>5</v>
      </c>
      <c r="M43" s="4">
        <f t="shared" si="0"/>
        <v>88</v>
      </c>
    </row>
    <row r="44" spans="1:14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35</v>
      </c>
      <c r="G44" s="11">
        <v>12</v>
      </c>
      <c r="H44" s="11">
        <v>15</v>
      </c>
      <c r="I44" s="11">
        <v>4</v>
      </c>
      <c r="J44" s="11">
        <v>7</v>
      </c>
      <c r="K44" s="11">
        <v>7</v>
      </c>
      <c r="L44" s="11">
        <v>4</v>
      </c>
      <c r="M44" s="4">
        <f t="shared" si="0"/>
        <v>84</v>
      </c>
    </row>
    <row r="45" spans="1:14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30</v>
      </c>
      <c r="G45" s="11">
        <v>14</v>
      </c>
      <c r="H45" s="11">
        <v>10</v>
      </c>
      <c r="I45" s="11">
        <v>4</v>
      </c>
      <c r="J45" s="11">
        <v>9</v>
      </c>
      <c r="K45" s="11">
        <v>9</v>
      </c>
      <c r="L45" s="11">
        <v>4</v>
      </c>
      <c r="M45" s="4">
        <f t="shared" si="0"/>
        <v>80</v>
      </c>
    </row>
    <row r="46" spans="1:14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30</v>
      </c>
      <c r="G46" s="11">
        <v>14</v>
      </c>
      <c r="H46" s="11">
        <v>10</v>
      </c>
      <c r="I46" s="11">
        <v>4</v>
      </c>
      <c r="J46" s="11">
        <v>9</v>
      </c>
      <c r="K46" s="11">
        <v>8</v>
      </c>
      <c r="L46" s="11">
        <v>4</v>
      </c>
      <c r="M46" s="4">
        <f t="shared" si="0"/>
        <v>79</v>
      </c>
    </row>
    <row r="47" spans="1:14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25</v>
      </c>
      <c r="G47" s="11">
        <v>14</v>
      </c>
      <c r="H47" s="11">
        <v>8</v>
      </c>
      <c r="I47" s="11">
        <v>4</v>
      </c>
      <c r="J47" s="11">
        <v>8</v>
      </c>
      <c r="K47" s="11">
        <v>8</v>
      </c>
      <c r="L47" s="11">
        <v>4</v>
      </c>
      <c r="M47" s="4">
        <f t="shared" si="0"/>
        <v>71</v>
      </c>
    </row>
    <row r="48" spans="1:14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30</v>
      </c>
      <c r="G48" s="11">
        <v>14</v>
      </c>
      <c r="H48" s="11">
        <v>11</v>
      </c>
      <c r="I48" s="11">
        <v>5</v>
      </c>
      <c r="J48" s="11">
        <v>7</v>
      </c>
      <c r="K48" s="11">
        <v>9</v>
      </c>
      <c r="L48" s="11">
        <v>4</v>
      </c>
      <c r="M48" s="4">
        <f t="shared" si="0"/>
        <v>80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31</v>
      </c>
      <c r="G49" s="11">
        <v>13</v>
      </c>
      <c r="H49" s="11">
        <v>10</v>
      </c>
      <c r="I49" s="11">
        <v>3</v>
      </c>
      <c r="J49" s="11">
        <v>6</v>
      </c>
      <c r="K49" s="11">
        <v>8</v>
      </c>
      <c r="L49" s="11">
        <v>2</v>
      </c>
      <c r="M49" s="4">
        <f t="shared" si="0"/>
        <v>73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15</v>
      </c>
      <c r="G50" s="11">
        <v>12</v>
      </c>
      <c r="H50" s="11">
        <v>1</v>
      </c>
      <c r="I50" s="11">
        <v>3</v>
      </c>
      <c r="J50" s="11">
        <v>6</v>
      </c>
      <c r="K50" s="11">
        <v>8</v>
      </c>
      <c r="L50" s="11">
        <v>2</v>
      </c>
      <c r="M50" s="4">
        <f t="shared" si="0"/>
        <v>47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35</v>
      </c>
      <c r="G51" s="11">
        <v>10</v>
      </c>
      <c r="H51" s="11">
        <v>12</v>
      </c>
      <c r="I51" s="11">
        <v>4</v>
      </c>
      <c r="J51" s="11">
        <v>5</v>
      </c>
      <c r="K51" s="11">
        <v>8</v>
      </c>
      <c r="L51" s="11">
        <v>2</v>
      </c>
      <c r="M51" s="4">
        <f t="shared" si="0"/>
        <v>76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34</v>
      </c>
      <c r="G52" s="11">
        <v>12</v>
      </c>
      <c r="H52" s="11">
        <v>12</v>
      </c>
      <c r="I52" s="11">
        <v>4</v>
      </c>
      <c r="J52" s="11">
        <v>7</v>
      </c>
      <c r="K52" s="11">
        <v>7</v>
      </c>
      <c r="L52" s="11">
        <v>3</v>
      </c>
      <c r="M52" s="4">
        <f t="shared" si="0"/>
        <v>79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25</v>
      </c>
      <c r="G53" s="11">
        <v>14</v>
      </c>
      <c r="H53" s="11">
        <v>8</v>
      </c>
      <c r="I53" s="11">
        <v>4</v>
      </c>
      <c r="J53" s="11">
        <v>8</v>
      </c>
      <c r="K53" s="11">
        <v>8</v>
      </c>
      <c r="L53" s="11">
        <v>5</v>
      </c>
      <c r="M53" s="4">
        <f t="shared" si="0"/>
        <v>72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30</v>
      </c>
      <c r="G54" s="11">
        <v>13</v>
      </c>
      <c r="H54" s="11">
        <v>12</v>
      </c>
      <c r="I54" s="11">
        <v>4</v>
      </c>
      <c r="J54" s="11">
        <v>6</v>
      </c>
      <c r="K54" s="11">
        <v>6</v>
      </c>
      <c r="L54" s="11">
        <v>3</v>
      </c>
      <c r="M54" s="4">
        <f t="shared" si="0"/>
        <v>74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25</v>
      </c>
      <c r="G55" s="21">
        <v>13</v>
      </c>
      <c r="H55" s="21">
        <v>9</v>
      </c>
      <c r="I55" s="21">
        <v>4</v>
      </c>
      <c r="J55" s="21">
        <v>6</v>
      </c>
      <c r="K55" s="21">
        <v>8</v>
      </c>
      <c r="L55" s="21">
        <v>5</v>
      </c>
      <c r="M55" s="21">
        <f>SUM(F55:L55)</f>
        <v>70</v>
      </c>
    </row>
    <row r="56" spans="1:14" x14ac:dyDescent="0.2">
      <c r="A56" s="44" t="s">
        <v>157</v>
      </c>
      <c r="B56" s="44" t="s">
        <v>134</v>
      </c>
      <c r="C56" s="60" t="s">
        <v>168</v>
      </c>
      <c r="D56" s="45">
        <v>2502100</v>
      </c>
      <c r="E56" s="45">
        <v>330000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4">
        <f t="shared" ref="M56:M83" si="1">SUM(F56:L56)</f>
        <v>0</v>
      </c>
      <c r="N56" s="2" t="s">
        <v>151</v>
      </c>
    </row>
    <row r="57" spans="1:14" x14ac:dyDescent="0.2">
      <c r="A57" s="44" t="s">
        <v>158</v>
      </c>
      <c r="B57" s="44" t="s">
        <v>78</v>
      </c>
      <c r="C57" s="60" t="s">
        <v>169</v>
      </c>
      <c r="D57" s="45">
        <v>324480</v>
      </c>
      <c r="E57" s="45">
        <v>150000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24">
        <f t="shared" si="1"/>
        <v>0</v>
      </c>
      <c r="N57" s="22" t="s">
        <v>151</v>
      </c>
    </row>
    <row r="58" spans="1:14" x14ac:dyDescent="0.2">
      <c r="A58" s="44" t="s">
        <v>159</v>
      </c>
      <c r="B58" s="44" t="s">
        <v>179</v>
      </c>
      <c r="C58" s="60" t="s">
        <v>170</v>
      </c>
      <c r="D58" s="45">
        <v>500000</v>
      </c>
      <c r="E58" s="45">
        <v>200000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24">
        <f t="shared" si="1"/>
        <v>0</v>
      </c>
      <c r="N58" s="22" t="s">
        <v>151</v>
      </c>
    </row>
    <row r="59" spans="1:14" x14ac:dyDescent="0.2">
      <c r="A59" s="44" t="s">
        <v>160</v>
      </c>
      <c r="B59" s="44" t="s">
        <v>179</v>
      </c>
      <c r="C59" s="60" t="s">
        <v>171</v>
      </c>
      <c r="D59" s="45">
        <v>800000</v>
      </c>
      <c r="E59" s="45">
        <v>400000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24">
        <f t="shared" si="1"/>
        <v>0</v>
      </c>
      <c r="N59" s="22" t="s">
        <v>151</v>
      </c>
    </row>
    <row r="60" spans="1:14" x14ac:dyDescent="0.2">
      <c r="A60" s="44" t="s">
        <v>161</v>
      </c>
      <c r="B60" s="44" t="s">
        <v>52</v>
      </c>
      <c r="C60" s="60" t="s">
        <v>172</v>
      </c>
      <c r="D60" s="45">
        <v>1218416</v>
      </c>
      <c r="E60" s="45">
        <v>330000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24">
        <f t="shared" si="1"/>
        <v>0</v>
      </c>
      <c r="N60" s="22" t="s">
        <v>151</v>
      </c>
    </row>
    <row r="61" spans="1:14" x14ac:dyDescent="0.2">
      <c r="A61" s="44" t="s">
        <v>162</v>
      </c>
      <c r="B61" s="44" t="s">
        <v>52</v>
      </c>
      <c r="C61" s="60" t="s">
        <v>173</v>
      </c>
      <c r="D61" s="45">
        <v>1076675</v>
      </c>
      <c r="E61" s="45">
        <v>330000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24">
        <f t="shared" si="1"/>
        <v>0</v>
      </c>
      <c r="N61" s="22" t="s">
        <v>151</v>
      </c>
    </row>
    <row r="62" spans="1:14" x14ac:dyDescent="0.2">
      <c r="A62" s="44" t="s">
        <v>163</v>
      </c>
      <c r="B62" s="44" t="s">
        <v>134</v>
      </c>
      <c r="C62" s="60" t="s">
        <v>174</v>
      </c>
      <c r="D62" s="45">
        <v>426400</v>
      </c>
      <c r="E62" s="45">
        <v>200000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24">
        <f t="shared" si="1"/>
        <v>0</v>
      </c>
      <c r="N62" s="22" t="s">
        <v>151</v>
      </c>
    </row>
    <row r="63" spans="1:14" x14ac:dyDescent="0.2">
      <c r="A63" s="44" t="s">
        <v>164</v>
      </c>
      <c r="B63" s="44" t="s">
        <v>180</v>
      </c>
      <c r="C63" s="60" t="s">
        <v>175</v>
      </c>
      <c r="D63" s="45">
        <v>267650</v>
      </c>
      <c r="E63" s="45">
        <v>185000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24">
        <f t="shared" si="1"/>
        <v>0</v>
      </c>
      <c r="N63" s="22" t="s">
        <v>151</v>
      </c>
    </row>
    <row r="64" spans="1:14" x14ac:dyDescent="0.2">
      <c r="A64" s="44" t="s">
        <v>165</v>
      </c>
      <c r="B64" s="44" t="s">
        <v>181</v>
      </c>
      <c r="C64" s="60" t="s">
        <v>176</v>
      </c>
      <c r="D64" s="45">
        <v>695400</v>
      </c>
      <c r="E64" s="45">
        <v>250000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24">
        <f t="shared" si="1"/>
        <v>0</v>
      </c>
      <c r="N64" s="22" t="s">
        <v>151</v>
      </c>
    </row>
    <row r="65" spans="1:14" x14ac:dyDescent="0.2">
      <c r="A65" s="44" t="s">
        <v>166</v>
      </c>
      <c r="B65" s="44" t="s">
        <v>67</v>
      </c>
      <c r="C65" s="60" t="s">
        <v>177</v>
      </c>
      <c r="D65" s="45">
        <v>2700000</v>
      </c>
      <c r="E65" s="45">
        <v>500000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24">
        <f t="shared" si="1"/>
        <v>0</v>
      </c>
      <c r="N65" s="22" t="s">
        <v>151</v>
      </c>
    </row>
    <row r="66" spans="1:14" x14ac:dyDescent="0.2">
      <c r="A66" s="44" t="s">
        <v>167</v>
      </c>
      <c r="B66" s="44" t="s">
        <v>182</v>
      </c>
      <c r="C66" s="60" t="s">
        <v>178</v>
      </c>
      <c r="D66" s="45">
        <v>405000</v>
      </c>
      <c r="E66" s="45">
        <v>200000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24">
        <f t="shared" si="1"/>
        <v>0</v>
      </c>
      <c r="N66" s="22" t="s">
        <v>151</v>
      </c>
    </row>
    <row r="67" spans="1:14" x14ac:dyDescent="0.2">
      <c r="A67" s="19" t="s">
        <v>184</v>
      </c>
      <c r="B67" s="19" t="s">
        <v>52</v>
      </c>
      <c r="C67" s="12" t="s">
        <v>201</v>
      </c>
      <c r="D67" s="20">
        <v>439400</v>
      </c>
      <c r="E67" s="20">
        <v>300000</v>
      </c>
      <c r="F67" s="46">
        <v>30</v>
      </c>
      <c r="G67" s="46">
        <v>12</v>
      </c>
      <c r="H67" s="46">
        <v>12</v>
      </c>
      <c r="I67" s="46">
        <v>3</v>
      </c>
      <c r="J67" s="46">
        <v>6</v>
      </c>
      <c r="K67" s="46">
        <v>8</v>
      </c>
      <c r="L67" s="46">
        <v>4</v>
      </c>
      <c r="M67" s="24">
        <f t="shared" si="1"/>
        <v>75</v>
      </c>
    </row>
    <row r="68" spans="1:14" x14ac:dyDescent="0.2">
      <c r="A68" s="19" t="s">
        <v>185</v>
      </c>
      <c r="B68" s="19" t="s">
        <v>52</v>
      </c>
      <c r="C68" s="12" t="s">
        <v>202</v>
      </c>
      <c r="D68" s="20">
        <v>1128316</v>
      </c>
      <c r="E68" s="20">
        <v>550000</v>
      </c>
      <c r="F68" s="46">
        <v>28</v>
      </c>
      <c r="G68" s="46">
        <v>13</v>
      </c>
      <c r="H68" s="46">
        <v>10</v>
      </c>
      <c r="I68" s="46">
        <v>4</v>
      </c>
      <c r="J68" s="46">
        <v>8</v>
      </c>
      <c r="K68" s="46">
        <v>8</v>
      </c>
      <c r="L68" s="46">
        <v>4</v>
      </c>
      <c r="M68" s="24">
        <f t="shared" si="1"/>
        <v>75</v>
      </c>
    </row>
    <row r="69" spans="1:14" x14ac:dyDescent="0.2">
      <c r="A69" s="19" t="s">
        <v>186</v>
      </c>
      <c r="B69" s="19" t="s">
        <v>113</v>
      </c>
      <c r="C69" s="12" t="s">
        <v>203</v>
      </c>
      <c r="D69" s="20">
        <v>569417</v>
      </c>
      <c r="E69" s="20">
        <v>150000</v>
      </c>
      <c r="F69" s="46">
        <v>32</v>
      </c>
      <c r="G69" s="46">
        <v>12</v>
      </c>
      <c r="H69" s="46">
        <v>12</v>
      </c>
      <c r="I69" s="46">
        <v>4</v>
      </c>
      <c r="J69" s="46">
        <v>6</v>
      </c>
      <c r="K69" s="46">
        <v>8</v>
      </c>
      <c r="L69" s="46">
        <v>5</v>
      </c>
      <c r="M69" s="24">
        <f t="shared" si="1"/>
        <v>79</v>
      </c>
    </row>
    <row r="70" spans="1:14" x14ac:dyDescent="0.2">
      <c r="A70" s="19" t="s">
        <v>187</v>
      </c>
      <c r="B70" s="19" t="s">
        <v>218</v>
      </c>
      <c r="C70" s="12" t="s">
        <v>204</v>
      </c>
      <c r="D70" s="20">
        <v>518900</v>
      </c>
      <c r="E70" s="20">
        <v>270000</v>
      </c>
      <c r="F70" s="46">
        <v>30</v>
      </c>
      <c r="G70" s="46">
        <v>10</v>
      </c>
      <c r="H70" s="46">
        <v>12</v>
      </c>
      <c r="I70" s="46">
        <v>4</v>
      </c>
      <c r="J70" s="46">
        <v>7</v>
      </c>
      <c r="K70" s="46">
        <v>5</v>
      </c>
      <c r="L70" s="46">
        <v>3</v>
      </c>
      <c r="M70" s="24">
        <f t="shared" si="1"/>
        <v>71</v>
      </c>
    </row>
    <row r="71" spans="1:14" x14ac:dyDescent="0.2">
      <c r="A71" s="19" t="s">
        <v>188</v>
      </c>
      <c r="B71" s="19" t="s">
        <v>42</v>
      </c>
      <c r="C71" s="12" t="s">
        <v>205</v>
      </c>
      <c r="D71" s="20">
        <v>470500</v>
      </c>
      <c r="E71" s="20">
        <v>180000</v>
      </c>
      <c r="F71" s="46">
        <v>30</v>
      </c>
      <c r="G71" s="46">
        <v>13</v>
      </c>
      <c r="H71" s="46">
        <v>11</v>
      </c>
      <c r="I71" s="46">
        <v>4</v>
      </c>
      <c r="J71" s="46">
        <v>8</v>
      </c>
      <c r="K71" s="46">
        <v>8</v>
      </c>
      <c r="L71" s="46">
        <v>4</v>
      </c>
      <c r="M71" s="24">
        <f t="shared" si="1"/>
        <v>78</v>
      </c>
    </row>
    <row r="72" spans="1:14" x14ac:dyDescent="0.2">
      <c r="A72" s="19" t="s">
        <v>189</v>
      </c>
      <c r="B72" s="19" t="s">
        <v>113</v>
      </c>
      <c r="C72" s="12" t="s">
        <v>206</v>
      </c>
      <c r="D72" s="20">
        <v>303106</v>
      </c>
      <c r="E72" s="20">
        <v>150000</v>
      </c>
      <c r="F72" s="46">
        <v>32</v>
      </c>
      <c r="G72" s="46">
        <v>13</v>
      </c>
      <c r="H72" s="46">
        <v>12</v>
      </c>
      <c r="I72" s="46">
        <v>4</v>
      </c>
      <c r="J72" s="46">
        <v>7</v>
      </c>
      <c r="K72" s="46">
        <v>7</v>
      </c>
      <c r="L72" s="46">
        <v>5</v>
      </c>
      <c r="M72" s="24">
        <f t="shared" si="1"/>
        <v>80</v>
      </c>
    </row>
    <row r="73" spans="1:14" x14ac:dyDescent="0.2">
      <c r="A73" s="19" t="s">
        <v>190</v>
      </c>
      <c r="B73" s="19" t="s">
        <v>219</v>
      </c>
      <c r="C73" s="12" t="s">
        <v>207</v>
      </c>
      <c r="D73" s="20">
        <v>361000</v>
      </c>
      <c r="E73" s="20">
        <v>266000</v>
      </c>
      <c r="F73" s="46">
        <v>25</v>
      </c>
      <c r="G73" s="46">
        <v>12</v>
      </c>
      <c r="H73" s="46">
        <v>14</v>
      </c>
      <c r="I73" s="46">
        <v>5</v>
      </c>
      <c r="J73" s="46">
        <v>8</v>
      </c>
      <c r="K73" s="46">
        <v>8</v>
      </c>
      <c r="L73" s="46">
        <v>3</v>
      </c>
      <c r="M73" s="24">
        <f t="shared" si="1"/>
        <v>75</v>
      </c>
    </row>
    <row r="74" spans="1:14" x14ac:dyDescent="0.2">
      <c r="A74" s="19" t="s">
        <v>191</v>
      </c>
      <c r="B74" s="19" t="s">
        <v>147</v>
      </c>
      <c r="C74" s="12" t="s">
        <v>208</v>
      </c>
      <c r="D74" s="20">
        <v>850000</v>
      </c>
      <c r="E74" s="20">
        <v>400000</v>
      </c>
      <c r="F74" s="46">
        <v>28</v>
      </c>
      <c r="G74" s="46">
        <v>13</v>
      </c>
      <c r="H74" s="46">
        <v>11</v>
      </c>
      <c r="I74" s="46">
        <v>4</v>
      </c>
      <c r="J74" s="46">
        <v>7</v>
      </c>
      <c r="K74" s="46">
        <v>6</v>
      </c>
      <c r="L74" s="46">
        <v>3</v>
      </c>
      <c r="M74" s="24">
        <f t="shared" si="1"/>
        <v>72</v>
      </c>
    </row>
    <row r="75" spans="1:14" x14ac:dyDescent="0.2">
      <c r="A75" s="19" t="s">
        <v>192</v>
      </c>
      <c r="B75" s="19" t="s">
        <v>220</v>
      </c>
      <c r="C75" s="12" t="s">
        <v>209</v>
      </c>
      <c r="D75" s="20">
        <v>466900</v>
      </c>
      <c r="E75" s="20">
        <v>200000</v>
      </c>
      <c r="F75" s="46">
        <v>24</v>
      </c>
      <c r="G75" s="46">
        <v>9</v>
      </c>
      <c r="H75" s="46">
        <v>8</v>
      </c>
      <c r="I75" s="46">
        <v>3</v>
      </c>
      <c r="J75" s="46">
        <v>6</v>
      </c>
      <c r="K75" s="46">
        <v>7</v>
      </c>
      <c r="L75" s="46">
        <v>2</v>
      </c>
      <c r="M75" s="24">
        <f t="shared" si="1"/>
        <v>59</v>
      </c>
    </row>
    <row r="76" spans="1:14" x14ac:dyDescent="0.2">
      <c r="A76" s="19" t="s">
        <v>193</v>
      </c>
      <c r="B76" s="19" t="s">
        <v>52</v>
      </c>
      <c r="C76" s="12" t="s">
        <v>210</v>
      </c>
      <c r="D76" s="20">
        <v>807453</v>
      </c>
      <c r="E76" s="20">
        <v>400000</v>
      </c>
      <c r="F76" s="46">
        <v>27</v>
      </c>
      <c r="G76" s="46">
        <v>14</v>
      </c>
      <c r="H76" s="46">
        <v>11</v>
      </c>
      <c r="I76" s="46">
        <v>4</v>
      </c>
      <c r="J76" s="46">
        <v>7</v>
      </c>
      <c r="K76" s="46">
        <v>7</v>
      </c>
      <c r="L76" s="46">
        <v>4</v>
      </c>
      <c r="M76" s="24">
        <f t="shared" si="1"/>
        <v>74</v>
      </c>
    </row>
    <row r="77" spans="1:14" x14ac:dyDescent="0.2">
      <c r="A77" s="19" t="s">
        <v>194</v>
      </c>
      <c r="B77" s="19" t="s">
        <v>52</v>
      </c>
      <c r="C77" s="12" t="s">
        <v>211</v>
      </c>
      <c r="D77" s="20">
        <v>4811365</v>
      </c>
      <c r="E77" s="20">
        <v>1000000</v>
      </c>
      <c r="F77" s="46">
        <v>25</v>
      </c>
      <c r="G77" s="46">
        <v>14</v>
      </c>
      <c r="H77" s="46">
        <v>6</v>
      </c>
      <c r="I77" s="46">
        <v>5</v>
      </c>
      <c r="J77" s="46">
        <v>7</v>
      </c>
      <c r="K77" s="46">
        <v>9</v>
      </c>
      <c r="L77" s="46">
        <v>4</v>
      </c>
      <c r="M77" s="24">
        <f t="shared" si="1"/>
        <v>70</v>
      </c>
    </row>
    <row r="78" spans="1:14" x14ac:dyDescent="0.2">
      <c r="A78" s="19" t="s">
        <v>195</v>
      </c>
      <c r="B78" s="19" t="s">
        <v>221</v>
      </c>
      <c r="C78" s="12" t="s">
        <v>212</v>
      </c>
      <c r="D78" s="20">
        <v>1237500</v>
      </c>
      <c r="E78" s="20">
        <v>200000</v>
      </c>
      <c r="F78" s="46">
        <v>28</v>
      </c>
      <c r="G78" s="46">
        <v>14</v>
      </c>
      <c r="H78" s="46">
        <v>10</v>
      </c>
      <c r="I78" s="46">
        <v>5</v>
      </c>
      <c r="J78" s="46">
        <v>8</v>
      </c>
      <c r="K78" s="46">
        <v>9</v>
      </c>
      <c r="L78" s="46">
        <v>5</v>
      </c>
      <c r="M78" s="24">
        <f t="shared" si="1"/>
        <v>79</v>
      </c>
    </row>
    <row r="79" spans="1:14" x14ac:dyDescent="0.2">
      <c r="A79" s="19" t="s">
        <v>196</v>
      </c>
      <c r="B79" s="19" t="s">
        <v>62</v>
      </c>
      <c r="C79" s="12" t="s">
        <v>213</v>
      </c>
      <c r="D79" s="20">
        <v>4795592</v>
      </c>
      <c r="E79" s="20">
        <v>700000</v>
      </c>
      <c r="F79" s="46">
        <v>22</v>
      </c>
      <c r="G79" s="46">
        <v>14</v>
      </c>
      <c r="H79" s="46">
        <v>6</v>
      </c>
      <c r="I79" s="46">
        <v>4</v>
      </c>
      <c r="J79" s="46">
        <v>8</v>
      </c>
      <c r="K79" s="46">
        <v>8</v>
      </c>
      <c r="L79" s="46">
        <v>5</v>
      </c>
      <c r="M79" s="24">
        <f t="shared" si="1"/>
        <v>67</v>
      </c>
    </row>
    <row r="80" spans="1:14" x14ac:dyDescent="0.2">
      <c r="A80" s="19" t="s">
        <v>197</v>
      </c>
      <c r="B80" s="19" t="s">
        <v>62</v>
      </c>
      <c r="C80" s="12" t="s">
        <v>214</v>
      </c>
      <c r="D80" s="20">
        <v>3184759</v>
      </c>
      <c r="E80" s="20">
        <v>330000</v>
      </c>
      <c r="F80" s="46">
        <v>27</v>
      </c>
      <c r="G80" s="46">
        <v>14</v>
      </c>
      <c r="H80" s="46">
        <v>11</v>
      </c>
      <c r="I80" s="46">
        <v>4</v>
      </c>
      <c r="J80" s="46">
        <v>6</v>
      </c>
      <c r="K80" s="46">
        <v>8</v>
      </c>
      <c r="L80" s="46">
        <v>5</v>
      </c>
      <c r="M80" s="24">
        <f t="shared" si="1"/>
        <v>75</v>
      </c>
    </row>
    <row r="81" spans="1:13" x14ac:dyDescent="0.2">
      <c r="A81" s="19" t="s">
        <v>198</v>
      </c>
      <c r="B81" s="19" t="s">
        <v>62</v>
      </c>
      <c r="C81" s="12" t="s">
        <v>215</v>
      </c>
      <c r="D81" s="20">
        <v>3060134</v>
      </c>
      <c r="E81" s="20">
        <v>200000</v>
      </c>
      <c r="F81" s="46">
        <v>27</v>
      </c>
      <c r="G81" s="46">
        <v>14</v>
      </c>
      <c r="H81" s="46">
        <v>11</v>
      </c>
      <c r="I81" s="46">
        <v>4</v>
      </c>
      <c r="J81" s="46">
        <v>7</v>
      </c>
      <c r="K81" s="46">
        <v>7</v>
      </c>
      <c r="L81" s="46">
        <v>5</v>
      </c>
      <c r="M81" s="24">
        <f t="shared" si="1"/>
        <v>75</v>
      </c>
    </row>
    <row r="82" spans="1:13" x14ac:dyDescent="0.2">
      <c r="A82" s="19" t="s">
        <v>199</v>
      </c>
      <c r="B82" s="19" t="s">
        <v>82</v>
      </c>
      <c r="C82" s="12" t="s">
        <v>216</v>
      </c>
      <c r="D82" s="20">
        <v>1500224</v>
      </c>
      <c r="E82" s="20">
        <v>500000</v>
      </c>
      <c r="F82" s="46">
        <v>32</v>
      </c>
      <c r="G82" s="46">
        <v>14</v>
      </c>
      <c r="H82" s="46">
        <v>13</v>
      </c>
      <c r="I82" s="46">
        <v>4</v>
      </c>
      <c r="J82" s="46">
        <v>7</v>
      </c>
      <c r="K82" s="46">
        <v>7</v>
      </c>
      <c r="L82" s="46">
        <v>5</v>
      </c>
      <c r="M82" s="24">
        <f t="shared" si="1"/>
        <v>82</v>
      </c>
    </row>
    <row r="83" spans="1:13" x14ac:dyDescent="0.2">
      <c r="A83" s="19" t="s">
        <v>200</v>
      </c>
      <c r="B83" s="19" t="s">
        <v>82</v>
      </c>
      <c r="C83" s="12" t="s">
        <v>217</v>
      </c>
      <c r="D83" s="20">
        <v>2001424</v>
      </c>
      <c r="E83" s="20">
        <v>700000</v>
      </c>
      <c r="F83" s="46">
        <v>26</v>
      </c>
      <c r="G83" s="46">
        <v>14</v>
      </c>
      <c r="H83" s="46">
        <v>9</v>
      </c>
      <c r="I83" s="46">
        <v>4</v>
      </c>
      <c r="J83" s="46">
        <v>9</v>
      </c>
      <c r="K83" s="46">
        <v>8</v>
      </c>
      <c r="L83" s="46">
        <v>5</v>
      </c>
      <c r="M83" s="24">
        <f t="shared" si="1"/>
        <v>75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10" sqref="J16:K83" xr:uid="{17DC8EBD-876D-43FD-8BC0-2BB39868FFCA}">
      <formula1>10</formula1>
    </dataValidation>
    <dataValidation type="decimal" operator="lessThanOrEqual" allowBlank="1" showInputMessage="1" showErrorMessage="1" error="max. 5" sqref="L16:L83 I16:I83" xr:uid="{535AE895-14E5-4F52-9ACD-559AB53141AA}">
      <formula1>5</formula1>
    </dataValidation>
    <dataValidation type="decimal" operator="lessThanOrEqual" allowBlank="1" showInputMessage="1" showErrorMessage="1" error="max. 15" sqref="G16:H83" xr:uid="{0F2DCBA5-70E3-4634-B2AC-735A361A45D4}">
      <formula1>15</formula1>
    </dataValidation>
    <dataValidation type="decimal" operator="lessThanOrEqual" allowBlank="1" showInputMessage="1" showErrorMessage="1" error="max. 40" sqref="F16:F83" xr:uid="{A0DD0F06-6E59-45FC-B753-48540FD45F48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7B46-6357-4F90-8E37-15C8BEFCD517}">
  <dimension ref="A1:BK83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3"/>
      <c r="G10" s="73"/>
      <c r="H10" s="73"/>
      <c r="I10" s="73"/>
      <c r="J10" s="73"/>
      <c r="K10" s="73"/>
      <c r="L10" s="73"/>
      <c r="M10" s="73"/>
    </row>
    <row r="11" spans="1:63" ht="12.6" customHeight="1" x14ac:dyDescent="0.2">
      <c r="D11" s="74" t="s">
        <v>15</v>
      </c>
      <c r="E11" s="74"/>
      <c r="F11" s="74"/>
      <c r="G11" s="74"/>
      <c r="H11" s="74"/>
      <c r="I11" s="74"/>
      <c r="J11" s="74"/>
      <c r="K11" s="74"/>
      <c r="L11" s="74"/>
      <c r="M11" s="74"/>
    </row>
    <row r="12" spans="1:63" ht="12.6" x14ac:dyDescent="0.3">
      <c r="A12" s="5"/>
    </row>
    <row r="13" spans="1:63" ht="26.4" customHeight="1" x14ac:dyDescent="0.3">
      <c r="A13" s="75" t="s">
        <v>16</v>
      </c>
      <c r="B13" s="75" t="s">
        <v>17</v>
      </c>
      <c r="C13" s="75" t="s">
        <v>18</v>
      </c>
      <c r="D13" s="75" t="s">
        <v>19</v>
      </c>
      <c r="E13" s="76" t="s">
        <v>20</v>
      </c>
      <c r="F13" s="75" t="s">
        <v>21</v>
      </c>
      <c r="G13" s="75" t="s">
        <v>22</v>
      </c>
      <c r="H13" s="75" t="s">
        <v>23</v>
      </c>
      <c r="I13" s="75" t="s">
        <v>24</v>
      </c>
      <c r="J13" s="75" t="s">
        <v>25</v>
      </c>
      <c r="K13" s="75" t="s">
        <v>26</v>
      </c>
      <c r="L13" s="75" t="s">
        <v>27</v>
      </c>
      <c r="M13" s="75" t="s">
        <v>28</v>
      </c>
    </row>
    <row r="14" spans="1:63" ht="59.4" customHeight="1" x14ac:dyDescent="0.3">
      <c r="A14" s="75"/>
      <c r="B14" s="75"/>
      <c r="C14" s="75"/>
      <c r="D14" s="75"/>
      <c r="E14" s="76"/>
      <c r="F14" s="75"/>
      <c r="G14" s="75"/>
      <c r="H14" s="75"/>
      <c r="I14" s="75"/>
      <c r="J14" s="75"/>
      <c r="K14" s="75"/>
      <c r="L14" s="75"/>
      <c r="M14" s="75"/>
    </row>
    <row r="15" spans="1:63" ht="37.200000000000003" customHeight="1" x14ac:dyDescent="0.3">
      <c r="A15" s="75"/>
      <c r="B15" s="75"/>
      <c r="C15" s="75"/>
      <c r="D15" s="75"/>
      <c r="E15" s="76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4">
        <v>26</v>
      </c>
      <c r="G16" s="4">
        <v>14</v>
      </c>
      <c r="H16" s="4">
        <v>10</v>
      </c>
      <c r="I16" s="4">
        <v>5</v>
      </c>
      <c r="J16" s="4">
        <v>8</v>
      </c>
      <c r="K16" s="4">
        <v>7</v>
      </c>
      <c r="L16" s="4">
        <v>4</v>
      </c>
      <c r="M16" s="4">
        <f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4">
        <v>30</v>
      </c>
      <c r="G17" s="4">
        <v>14</v>
      </c>
      <c r="H17" s="4">
        <v>9</v>
      </c>
      <c r="I17" s="4">
        <v>5</v>
      </c>
      <c r="J17" s="4">
        <v>7</v>
      </c>
      <c r="K17" s="4">
        <v>6</v>
      </c>
      <c r="L17" s="4">
        <v>4</v>
      </c>
      <c r="M17" s="4">
        <f t="shared" ref="M17:M54" si="0">SUM(F17:L17)</f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4">
        <v>28</v>
      </c>
      <c r="G18" s="4">
        <v>14</v>
      </c>
      <c r="H18" s="4">
        <v>11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4">
        <v>29</v>
      </c>
      <c r="G19" s="4">
        <v>14</v>
      </c>
      <c r="H19" s="4">
        <v>11</v>
      </c>
      <c r="I19" s="4">
        <v>5</v>
      </c>
      <c r="J19" s="4">
        <v>9</v>
      </c>
      <c r="K19" s="4">
        <v>9</v>
      </c>
      <c r="L19" s="4">
        <v>4</v>
      </c>
      <c r="M19" s="4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4">
        <v>38</v>
      </c>
      <c r="G20" s="4">
        <v>14</v>
      </c>
      <c r="H20" s="4">
        <v>15</v>
      </c>
      <c r="I20" s="4">
        <v>5</v>
      </c>
      <c r="J20" s="4">
        <v>8</v>
      </c>
      <c r="K20" s="4">
        <v>9</v>
      </c>
      <c r="L20" s="4">
        <v>4</v>
      </c>
      <c r="M20" s="4">
        <f t="shared" si="0"/>
        <v>93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4">
        <v>25</v>
      </c>
      <c r="G21" s="4">
        <v>13</v>
      </c>
      <c r="H21" s="4">
        <v>13</v>
      </c>
      <c r="I21" s="4">
        <v>5</v>
      </c>
      <c r="J21" s="4">
        <v>9</v>
      </c>
      <c r="K21" s="4">
        <v>9</v>
      </c>
      <c r="L21" s="4">
        <v>4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4">
        <v>22</v>
      </c>
      <c r="G22" s="4">
        <v>14</v>
      </c>
      <c r="H22" s="4">
        <v>11</v>
      </c>
      <c r="I22" s="4">
        <v>4</v>
      </c>
      <c r="J22" s="4">
        <v>7</v>
      </c>
      <c r="K22" s="4">
        <v>9</v>
      </c>
      <c r="L22" s="4">
        <v>4</v>
      </c>
      <c r="M22" s="4">
        <f t="shared" si="0"/>
        <v>71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4">
        <v>25</v>
      </c>
      <c r="G23" s="4">
        <v>14</v>
      </c>
      <c r="H23" s="4">
        <v>8</v>
      </c>
      <c r="I23" s="4">
        <v>4</v>
      </c>
      <c r="J23" s="4">
        <v>8</v>
      </c>
      <c r="K23" s="4">
        <v>7</v>
      </c>
      <c r="L23" s="4">
        <v>5</v>
      </c>
      <c r="M23" s="4">
        <f t="shared" si="0"/>
        <v>71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4">
        <v>30</v>
      </c>
      <c r="G24" s="4">
        <v>14</v>
      </c>
      <c r="H24" s="4">
        <v>10</v>
      </c>
      <c r="I24" s="4">
        <v>4</v>
      </c>
      <c r="J24" s="4">
        <v>8</v>
      </c>
      <c r="K24" s="4">
        <v>9</v>
      </c>
      <c r="L24" s="4">
        <v>4</v>
      </c>
      <c r="M24" s="4">
        <f t="shared" si="0"/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4">
        <v>32</v>
      </c>
      <c r="G25" s="4">
        <v>14</v>
      </c>
      <c r="H25" s="4">
        <v>11</v>
      </c>
      <c r="I25" s="4">
        <v>4</v>
      </c>
      <c r="J25" s="4">
        <v>7</v>
      </c>
      <c r="K25" s="4">
        <v>7</v>
      </c>
      <c r="L25" s="4">
        <v>4</v>
      </c>
      <c r="M25" s="4">
        <f t="shared" si="0"/>
        <v>79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4">
        <v>31</v>
      </c>
      <c r="G26" s="4">
        <v>14</v>
      </c>
      <c r="H26" s="4">
        <v>10</v>
      </c>
      <c r="I26" s="4">
        <v>5</v>
      </c>
      <c r="J26" s="4">
        <v>7</v>
      </c>
      <c r="K26" s="4">
        <v>8</v>
      </c>
      <c r="L26" s="4">
        <v>4</v>
      </c>
      <c r="M26" s="4">
        <f t="shared" si="0"/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4">
        <v>33</v>
      </c>
      <c r="G27" s="4">
        <v>13</v>
      </c>
      <c r="H27" s="4">
        <v>12</v>
      </c>
      <c r="I27" s="4">
        <v>5</v>
      </c>
      <c r="J27" s="4">
        <v>9</v>
      </c>
      <c r="K27" s="4">
        <v>9</v>
      </c>
      <c r="L27" s="4">
        <v>4</v>
      </c>
      <c r="M27" s="4">
        <f t="shared" si="0"/>
        <v>85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4">
        <v>20</v>
      </c>
      <c r="G28" s="4">
        <v>14</v>
      </c>
      <c r="H28" s="4">
        <v>11</v>
      </c>
      <c r="I28" s="4">
        <v>5</v>
      </c>
      <c r="J28" s="4">
        <v>7</v>
      </c>
      <c r="K28" s="4">
        <v>9</v>
      </c>
      <c r="L28" s="4">
        <v>5</v>
      </c>
      <c r="M28" s="4">
        <f t="shared" si="0"/>
        <v>71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25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69</v>
      </c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35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86</v>
      </c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8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72</v>
      </c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</row>
    <row r="33" spans="1:13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</row>
    <row r="34" spans="1:13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</row>
    <row r="35" spans="1:13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4</v>
      </c>
      <c r="M35" s="4">
        <f t="shared" si="0"/>
        <v>75</v>
      </c>
    </row>
    <row r="36" spans="1:13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9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70</v>
      </c>
    </row>
    <row r="37" spans="1:13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28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72</v>
      </c>
    </row>
    <row r="38" spans="1:13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28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4</v>
      </c>
      <c r="M38" s="4">
        <f t="shared" si="0"/>
        <v>75</v>
      </c>
    </row>
    <row r="39" spans="1:13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30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5</v>
      </c>
      <c r="M39" s="4">
        <f t="shared" si="0"/>
        <v>78</v>
      </c>
    </row>
    <row r="40" spans="1:13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35</v>
      </c>
      <c r="G40" s="11">
        <v>12</v>
      </c>
      <c r="H40" s="11">
        <v>13</v>
      </c>
      <c r="I40" s="11">
        <v>4</v>
      </c>
      <c r="J40" s="11">
        <v>8</v>
      </c>
      <c r="K40" s="11">
        <v>8</v>
      </c>
      <c r="L40" s="11">
        <v>5</v>
      </c>
      <c r="M40" s="4">
        <f t="shared" si="0"/>
        <v>85</v>
      </c>
    </row>
    <row r="41" spans="1:13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22</v>
      </c>
      <c r="G41" s="11">
        <v>14</v>
      </c>
      <c r="H41" s="11">
        <v>7</v>
      </c>
      <c r="I41" s="11">
        <v>4</v>
      </c>
      <c r="J41" s="11">
        <v>8</v>
      </c>
      <c r="K41" s="11">
        <v>8</v>
      </c>
      <c r="L41" s="11">
        <v>4</v>
      </c>
      <c r="M41" s="4">
        <f t="shared" si="0"/>
        <v>67</v>
      </c>
    </row>
    <row r="42" spans="1:13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31</v>
      </c>
      <c r="G42" s="11">
        <v>14</v>
      </c>
      <c r="H42" s="11">
        <v>11</v>
      </c>
      <c r="I42" s="11">
        <v>4</v>
      </c>
      <c r="J42" s="11">
        <v>8</v>
      </c>
      <c r="K42" s="11">
        <v>8</v>
      </c>
      <c r="L42" s="11">
        <v>5</v>
      </c>
      <c r="M42" s="4">
        <f t="shared" si="0"/>
        <v>81</v>
      </c>
    </row>
    <row r="43" spans="1:13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32</v>
      </c>
      <c r="G43" s="11">
        <v>14</v>
      </c>
      <c r="H43" s="11">
        <v>15</v>
      </c>
      <c r="I43" s="11">
        <v>5</v>
      </c>
      <c r="J43" s="11">
        <v>8</v>
      </c>
      <c r="K43" s="11">
        <v>9</v>
      </c>
      <c r="L43" s="11">
        <v>5</v>
      </c>
      <c r="M43" s="4">
        <f t="shared" si="0"/>
        <v>88</v>
      </c>
    </row>
    <row r="44" spans="1:13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35</v>
      </c>
      <c r="G44" s="11">
        <v>12</v>
      </c>
      <c r="H44" s="11">
        <v>15</v>
      </c>
      <c r="I44" s="11">
        <v>4</v>
      </c>
      <c r="J44" s="11">
        <v>7</v>
      </c>
      <c r="K44" s="11">
        <v>7</v>
      </c>
      <c r="L44" s="11">
        <v>3</v>
      </c>
      <c r="M44" s="4">
        <f t="shared" si="0"/>
        <v>83</v>
      </c>
    </row>
    <row r="45" spans="1:13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30</v>
      </c>
      <c r="G45" s="11">
        <v>14</v>
      </c>
      <c r="H45" s="11">
        <v>10</v>
      </c>
      <c r="I45" s="11">
        <v>4</v>
      </c>
      <c r="J45" s="11">
        <v>9</v>
      </c>
      <c r="K45" s="11">
        <v>9</v>
      </c>
      <c r="L45" s="11">
        <v>4</v>
      </c>
      <c r="M45" s="4">
        <f t="shared" si="0"/>
        <v>80</v>
      </c>
    </row>
    <row r="46" spans="1:13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30</v>
      </c>
      <c r="G46" s="11">
        <v>14</v>
      </c>
      <c r="H46" s="11">
        <v>10</v>
      </c>
      <c r="I46" s="11">
        <v>4</v>
      </c>
      <c r="J46" s="11">
        <v>9</v>
      </c>
      <c r="K46" s="11">
        <v>8</v>
      </c>
      <c r="L46" s="11">
        <v>4</v>
      </c>
      <c r="M46" s="4">
        <f t="shared" si="0"/>
        <v>79</v>
      </c>
    </row>
    <row r="47" spans="1:13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25</v>
      </c>
      <c r="G47" s="11">
        <v>14</v>
      </c>
      <c r="H47" s="11">
        <v>8</v>
      </c>
      <c r="I47" s="11">
        <v>4</v>
      </c>
      <c r="J47" s="11">
        <v>8</v>
      </c>
      <c r="K47" s="11">
        <v>8</v>
      </c>
      <c r="L47" s="11">
        <v>4</v>
      </c>
      <c r="M47" s="4">
        <f t="shared" si="0"/>
        <v>71</v>
      </c>
    </row>
    <row r="48" spans="1:13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30</v>
      </c>
      <c r="G48" s="11">
        <v>14</v>
      </c>
      <c r="H48" s="11">
        <v>11</v>
      </c>
      <c r="I48" s="11">
        <v>5</v>
      </c>
      <c r="J48" s="11">
        <v>7</v>
      </c>
      <c r="K48" s="11">
        <v>9</v>
      </c>
      <c r="L48" s="11">
        <v>4</v>
      </c>
      <c r="M48" s="4">
        <f t="shared" si="0"/>
        <v>80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31</v>
      </c>
      <c r="G49" s="11">
        <v>12</v>
      </c>
      <c r="H49" s="11">
        <v>10</v>
      </c>
      <c r="I49" s="11">
        <v>3</v>
      </c>
      <c r="J49" s="11">
        <v>6</v>
      </c>
      <c r="K49" s="11">
        <v>8</v>
      </c>
      <c r="L49" s="11">
        <v>2</v>
      </c>
      <c r="M49" s="4">
        <f t="shared" si="0"/>
        <v>72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15</v>
      </c>
      <c r="G50" s="11">
        <v>12</v>
      </c>
      <c r="H50" s="11">
        <v>1</v>
      </c>
      <c r="I50" s="11">
        <v>3</v>
      </c>
      <c r="J50" s="11">
        <v>6</v>
      </c>
      <c r="K50" s="11">
        <v>8</v>
      </c>
      <c r="L50" s="11">
        <v>2</v>
      </c>
      <c r="M50" s="4">
        <f t="shared" si="0"/>
        <v>47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35</v>
      </c>
      <c r="G51" s="11">
        <v>10</v>
      </c>
      <c r="H51" s="11">
        <v>12</v>
      </c>
      <c r="I51" s="11">
        <v>4</v>
      </c>
      <c r="J51" s="11">
        <v>5</v>
      </c>
      <c r="K51" s="11">
        <v>8</v>
      </c>
      <c r="L51" s="11">
        <v>2</v>
      </c>
      <c r="M51" s="4">
        <f t="shared" si="0"/>
        <v>76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34</v>
      </c>
      <c r="G52" s="11">
        <v>12</v>
      </c>
      <c r="H52" s="11">
        <v>12</v>
      </c>
      <c r="I52" s="11">
        <v>4</v>
      </c>
      <c r="J52" s="11">
        <v>7</v>
      </c>
      <c r="K52" s="11">
        <v>7</v>
      </c>
      <c r="L52" s="11">
        <v>3</v>
      </c>
      <c r="M52" s="4">
        <f t="shared" si="0"/>
        <v>79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24</v>
      </c>
      <c r="G53" s="11">
        <v>14</v>
      </c>
      <c r="H53" s="11">
        <v>8</v>
      </c>
      <c r="I53" s="11">
        <v>4</v>
      </c>
      <c r="J53" s="11">
        <v>8</v>
      </c>
      <c r="K53" s="11">
        <v>8</v>
      </c>
      <c r="L53" s="11">
        <v>5</v>
      </c>
      <c r="M53" s="4">
        <f t="shared" si="0"/>
        <v>71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30</v>
      </c>
      <c r="G54" s="11">
        <v>13</v>
      </c>
      <c r="H54" s="11">
        <v>12</v>
      </c>
      <c r="I54" s="11">
        <v>4</v>
      </c>
      <c r="J54" s="11">
        <v>6</v>
      </c>
      <c r="K54" s="11">
        <v>6</v>
      </c>
      <c r="L54" s="11">
        <v>3</v>
      </c>
      <c r="M54" s="4">
        <f t="shared" si="0"/>
        <v>74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26</v>
      </c>
      <c r="G55" s="21">
        <v>13</v>
      </c>
      <c r="H55" s="21">
        <v>9</v>
      </c>
      <c r="I55" s="21">
        <v>4</v>
      </c>
      <c r="J55" s="21">
        <v>6</v>
      </c>
      <c r="K55" s="21">
        <v>8</v>
      </c>
      <c r="L55" s="21">
        <v>5</v>
      </c>
      <c r="M55" s="21">
        <f>SUM(F55:L55)</f>
        <v>71</v>
      </c>
    </row>
    <row r="56" spans="1:14" x14ac:dyDescent="0.2">
      <c r="A56" s="44" t="s">
        <v>157</v>
      </c>
      <c r="B56" s="44" t="s">
        <v>134</v>
      </c>
      <c r="C56" s="60" t="s">
        <v>168</v>
      </c>
      <c r="D56" s="45">
        <v>2502100</v>
      </c>
      <c r="E56" s="45">
        <v>330000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4">
        <f t="shared" ref="M56:M83" si="1">SUM(F56:L56)</f>
        <v>0</v>
      </c>
      <c r="N56" s="2" t="s">
        <v>154</v>
      </c>
    </row>
    <row r="57" spans="1:14" x14ac:dyDescent="0.2">
      <c r="A57" s="44" t="s">
        <v>158</v>
      </c>
      <c r="B57" s="44" t="s">
        <v>78</v>
      </c>
      <c r="C57" s="60" t="s">
        <v>169</v>
      </c>
      <c r="D57" s="45">
        <v>324480</v>
      </c>
      <c r="E57" s="45">
        <v>150000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24">
        <f t="shared" si="1"/>
        <v>0</v>
      </c>
      <c r="N57" s="22" t="s">
        <v>154</v>
      </c>
    </row>
    <row r="58" spans="1:14" x14ac:dyDescent="0.2">
      <c r="A58" s="44" t="s">
        <v>159</v>
      </c>
      <c r="B58" s="44" t="s">
        <v>179</v>
      </c>
      <c r="C58" s="60" t="s">
        <v>170</v>
      </c>
      <c r="D58" s="45">
        <v>500000</v>
      </c>
      <c r="E58" s="45">
        <v>200000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24">
        <f t="shared" si="1"/>
        <v>0</v>
      </c>
      <c r="N58" s="22" t="s">
        <v>154</v>
      </c>
    </row>
    <row r="59" spans="1:14" x14ac:dyDescent="0.2">
      <c r="A59" s="44" t="s">
        <v>160</v>
      </c>
      <c r="B59" s="44" t="s">
        <v>179</v>
      </c>
      <c r="C59" s="60" t="s">
        <v>171</v>
      </c>
      <c r="D59" s="45">
        <v>800000</v>
      </c>
      <c r="E59" s="45">
        <v>400000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24">
        <f t="shared" si="1"/>
        <v>0</v>
      </c>
      <c r="N59" s="22" t="s">
        <v>154</v>
      </c>
    </row>
    <row r="60" spans="1:14" x14ac:dyDescent="0.2">
      <c r="A60" s="44" t="s">
        <v>161</v>
      </c>
      <c r="B60" s="44" t="s">
        <v>52</v>
      </c>
      <c r="C60" s="60" t="s">
        <v>172</v>
      </c>
      <c r="D60" s="45">
        <v>1218416</v>
      </c>
      <c r="E60" s="45">
        <v>330000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24">
        <f t="shared" si="1"/>
        <v>0</v>
      </c>
      <c r="N60" s="22" t="s">
        <v>154</v>
      </c>
    </row>
    <row r="61" spans="1:14" x14ac:dyDescent="0.2">
      <c r="A61" s="44" t="s">
        <v>162</v>
      </c>
      <c r="B61" s="44" t="s">
        <v>52</v>
      </c>
      <c r="C61" s="60" t="s">
        <v>173</v>
      </c>
      <c r="D61" s="45">
        <v>1076675</v>
      </c>
      <c r="E61" s="45">
        <v>330000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24">
        <f t="shared" si="1"/>
        <v>0</v>
      </c>
      <c r="N61" s="22" t="s">
        <v>154</v>
      </c>
    </row>
    <row r="62" spans="1:14" x14ac:dyDescent="0.2">
      <c r="A62" s="44" t="s">
        <v>163</v>
      </c>
      <c r="B62" s="44" t="s">
        <v>134</v>
      </c>
      <c r="C62" s="60" t="s">
        <v>174</v>
      </c>
      <c r="D62" s="45">
        <v>426400</v>
      </c>
      <c r="E62" s="45">
        <v>200000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24">
        <f t="shared" si="1"/>
        <v>0</v>
      </c>
      <c r="N62" s="22" t="s">
        <v>154</v>
      </c>
    </row>
    <row r="63" spans="1:14" x14ac:dyDescent="0.2">
      <c r="A63" s="44" t="s">
        <v>164</v>
      </c>
      <c r="B63" s="44" t="s">
        <v>180</v>
      </c>
      <c r="C63" s="60" t="s">
        <v>175</v>
      </c>
      <c r="D63" s="45">
        <v>267650</v>
      </c>
      <c r="E63" s="45">
        <v>185000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24">
        <f t="shared" si="1"/>
        <v>0</v>
      </c>
      <c r="N63" s="22" t="s">
        <v>154</v>
      </c>
    </row>
    <row r="64" spans="1:14" x14ac:dyDescent="0.2">
      <c r="A64" s="44" t="s">
        <v>165</v>
      </c>
      <c r="B64" s="44" t="s">
        <v>181</v>
      </c>
      <c r="C64" s="60" t="s">
        <v>176</v>
      </c>
      <c r="D64" s="45">
        <v>695400</v>
      </c>
      <c r="E64" s="45">
        <v>250000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24">
        <f t="shared" si="1"/>
        <v>0</v>
      </c>
      <c r="N64" s="22" t="s">
        <v>154</v>
      </c>
    </row>
    <row r="65" spans="1:14" x14ac:dyDescent="0.2">
      <c r="A65" s="44" t="s">
        <v>166</v>
      </c>
      <c r="B65" s="44" t="s">
        <v>67</v>
      </c>
      <c r="C65" s="60" t="s">
        <v>177</v>
      </c>
      <c r="D65" s="45">
        <v>2700000</v>
      </c>
      <c r="E65" s="45">
        <v>500000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24">
        <f t="shared" si="1"/>
        <v>0</v>
      </c>
      <c r="N65" s="22" t="s">
        <v>154</v>
      </c>
    </row>
    <row r="66" spans="1:14" x14ac:dyDescent="0.2">
      <c r="A66" s="44" t="s">
        <v>167</v>
      </c>
      <c r="B66" s="44" t="s">
        <v>182</v>
      </c>
      <c r="C66" s="60" t="s">
        <v>178</v>
      </c>
      <c r="D66" s="45">
        <v>405000</v>
      </c>
      <c r="E66" s="45">
        <v>200000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24">
        <f t="shared" si="1"/>
        <v>0</v>
      </c>
      <c r="N66" s="22" t="s">
        <v>154</v>
      </c>
    </row>
    <row r="67" spans="1:14" x14ac:dyDescent="0.2">
      <c r="A67" s="19" t="s">
        <v>184</v>
      </c>
      <c r="B67" s="19" t="s">
        <v>52</v>
      </c>
      <c r="C67" s="12" t="s">
        <v>201</v>
      </c>
      <c r="D67" s="20">
        <v>439400</v>
      </c>
      <c r="E67" s="20">
        <v>300000</v>
      </c>
      <c r="F67" s="46">
        <v>30</v>
      </c>
      <c r="G67" s="46">
        <v>12</v>
      </c>
      <c r="H67" s="46">
        <v>12</v>
      </c>
      <c r="I67" s="46">
        <v>3</v>
      </c>
      <c r="J67" s="46">
        <v>6</v>
      </c>
      <c r="K67" s="46">
        <v>8</v>
      </c>
      <c r="L67" s="46">
        <v>4</v>
      </c>
      <c r="M67" s="24">
        <f t="shared" si="1"/>
        <v>75</v>
      </c>
    </row>
    <row r="68" spans="1:14" x14ac:dyDescent="0.2">
      <c r="A68" s="19" t="s">
        <v>185</v>
      </c>
      <c r="B68" s="19" t="s">
        <v>52</v>
      </c>
      <c r="C68" s="12" t="s">
        <v>202</v>
      </c>
      <c r="D68" s="20">
        <v>1128316</v>
      </c>
      <c r="E68" s="20">
        <v>550000</v>
      </c>
      <c r="F68" s="46">
        <v>28</v>
      </c>
      <c r="G68" s="46">
        <v>13</v>
      </c>
      <c r="H68" s="46">
        <v>10</v>
      </c>
      <c r="I68" s="46">
        <v>4</v>
      </c>
      <c r="J68" s="46">
        <v>8</v>
      </c>
      <c r="K68" s="46">
        <v>8</v>
      </c>
      <c r="L68" s="46">
        <v>4</v>
      </c>
      <c r="M68" s="24">
        <f t="shared" si="1"/>
        <v>75</v>
      </c>
    </row>
    <row r="69" spans="1:14" x14ac:dyDescent="0.2">
      <c r="A69" s="19" t="s">
        <v>186</v>
      </c>
      <c r="B69" s="19" t="s">
        <v>113</v>
      </c>
      <c r="C69" s="12" t="s">
        <v>203</v>
      </c>
      <c r="D69" s="20">
        <v>569417</v>
      </c>
      <c r="E69" s="20">
        <v>150000</v>
      </c>
      <c r="F69" s="46">
        <v>32</v>
      </c>
      <c r="G69" s="46">
        <v>12</v>
      </c>
      <c r="H69" s="46">
        <v>12</v>
      </c>
      <c r="I69" s="46">
        <v>4</v>
      </c>
      <c r="J69" s="46">
        <v>6</v>
      </c>
      <c r="K69" s="46">
        <v>8</v>
      </c>
      <c r="L69" s="46">
        <v>5</v>
      </c>
      <c r="M69" s="24">
        <f t="shared" si="1"/>
        <v>79</v>
      </c>
    </row>
    <row r="70" spans="1:14" x14ac:dyDescent="0.2">
      <c r="A70" s="19" t="s">
        <v>187</v>
      </c>
      <c r="B70" s="19" t="s">
        <v>218</v>
      </c>
      <c r="C70" s="12" t="s">
        <v>204</v>
      </c>
      <c r="D70" s="20">
        <v>518900</v>
      </c>
      <c r="E70" s="20">
        <v>270000</v>
      </c>
      <c r="F70" s="46">
        <v>30</v>
      </c>
      <c r="G70" s="46">
        <v>10</v>
      </c>
      <c r="H70" s="46">
        <v>12</v>
      </c>
      <c r="I70" s="46">
        <v>4</v>
      </c>
      <c r="J70" s="46">
        <v>7</v>
      </c>
      <c r="K70" s="46">
        <v>5</v>
      </c>
      <c r="L70" s="46">
        <v>3</v>
      </c>
      <c r="M70" s="24">
        <f t="shared" si="1"/>
        <v>71</v>
      </c>
    </row>
    <row r="71" spans="1:14" x14ac:dyDescent="0.2">
      <c r="A71" s="19" t="s">
        <v>188</v>
      </c>
      <c r="B71" s="19" t="s">
        <v>42</v>
      </c>
      <c r="C71" s="12" t="s">
        <v>205</v>
      </c>
      <c r="D71" s="20">
        <v>470500</v>
      </c>
      <c r="E71" s="20">
        <v>180000</v>
      </c>
      <c r="F71" s="46">
        <v>30</v>
      </c>
      <c r="G71" s="46">
        <v>13</v>
      </c>
      <c r="H71" s="46">
        <v>11</v>
      </c>
      <c r="I71" s="46">
        <v>4</v>
      </c>
      <c r="J71" s="46">
        <v>8</v>
      </c>
      <c r="K71" s="46">
        <v>8</v>
      </c>
      <c r="L71" s="46">
        <v>4</v>
      </c>
      <c r="M71" s="24">
        <f t="shared" si="1"/>
        <v>78</v>
      </c>
    </row>
    <row r="72" spans="1:14" x14ac:dyDescent="0.2">
      <c r="A72" s="19" t="s">
        <v>189</v>
      </c>
      <c r="B72" s="19" t="s">
        <v>113</v>
      </c>
      <c r="C72" s="12" t="s">
        <v>206</v>
      </c>
      <c r="D72" s="20">
        <v>303106</v>
      </c>
      <c r="E72" s="20">
        <v>150000</v>
      </c>
      <c r="F72" s="46">
        <v>32</v>
      </c>
      <c r="G72" s="46">
        <v>13</v>
      </c>
      <c r="H72" s="46">
        <v>12</v>
      </c>
      <c r="I72" s="46">
        <v>4</v>
      </c>
      <c r="J72" s="46">
        <v>7</v>
      </c>
      <c r="K72" s="46">
        <v>7</v>
      </c>
      <c r="L72" s="46">
        <v>5</v>
      </c>
      <c r="M72" s="24">
        <f t="shared" si="1"/>
        <v>80</v>
      </c>
    </row>
    <row r="73" spans="1:14" x14ac:dyDescent="0.2">
      <c r="A73" s="19" t="s">
        <v>190</v>
      </c>
      <c r="B73" s="19" t="s">
        <v>219</v>
      </c>
      <c r="C73" s="12" t="s">
        <v>207</v>
      </c>
      <c r="D73" s="20">
        <v>361000</v>
      </c>
      <c r="E73" s="20">
        <v>266000</v>
      </c>
      <c r="F73" s="46">
        <v>25</v>
      </c>
      <c r="G73" s="46">
        <v>12</v>
      </c>
      <c r="H73" s="46">
        <v>14</v>
      </c>
      <c r="I73" s="46">
        <v>5</v>
      </c>
      <c r="J73" s="46">
        <v>8</v>
      </c>
      <c r="K73" s="46">
        <v>8</v>
      </c>
      <c r="L73" s="46">
        <v>3</v>
      </c>
      <c r="M73" s="24">
        <f t="shared" si="1"/>
        <v>75</v>
      </c>
    </row>
    <row r="74" spans="1:14" x14ac:dyDescent="0.2">
      <c r="A74" s="19" t="s">
        <v>191</v>
      </c>
      <c r="B74" s="19" t="s">
        <v>147</v>
      </c>
      <c r="C74" s="12" t="s">
        <v>208</v>
      </c>
      <c r="D74" s="20">
        <v>850000</v>
      </c>
      <c r="E74" s="20">
        <v>400000</v>
      </c>
      <c r="F74" s="46">
        <v>28</v>
      </c>
      <c r="G74" s="46">
        <v>13</v>
      </c>
      <c r="H74" s="46">
        <v>11</v>
      </c>
      <c r="I74" s="46">
        <v>4</v>
      </c>
      <c r="J74" s="46">
        <v>7</v>
      </c>
      <c r="K74" s="46">
        <v>6</v>
      </c>
      <c r="L74" s="46">
        <v>3</v>
      </c>
      <c r="M74" s="24">
        <f t="shared" si="1"/>
        <v>72</v>
      </c>
    </row>
    <row r="75" spans="1:14" x14ac:dyDescent="0.2">
      <c r="A75" s="19" t="s">
        <v>192</v>
      </c>
      <c r="B75" s="19" t="s">
        <v>220</v>
      </c>
      <c r="C75" s="12" t="s">
        <v>209</v>
      </c>
      <c r="D75" s="20">
        <v>466900</v>
      </c>
      <c r="E75" s="20">
        <v>200000</v>
      </c>
      <c r="F75" s="46">
        <v>24</v>
      </c>
      <c r="G75" s="46">
        <v>9</v>
      </c>
      <c r="H75" s="46">
        <v>8</v>
      </c>
      <c r="I75" s="46">
        <v>3</v>
      </c>
      <c r="J75" s="46">
        <v>6</v>
      </c>
      <c r="K75" s="46">
        <v>7</v>
      </c>
      <c r="L75" s="46">
        <v>2</v>
      </c>
      <c r="M75" s="24">
        <f t="shared" si="1"/>
        <v>59</v>
      </c>
    </row>
    <row r="76" spans="1:14" x14ac:dyDescent="0.2">
      <c r="A76" s="19" t="s">
        <v>193</v>
      </c>
      <c r="B76" s="19" t="s">
        <v>52</v>
      </c>
      <c r="C76" s="12" t="s">
        <v>210</v>
      </c>
      <c r="D76" s="20">
        <v>807453</v>
      </c>
      <c r="E76" s="20">
        <v>400000</v>
      </c>
      <c r="F76" s="46">
        <v>27</v>
      </c>
      <c r="G76" s="46">
        <v>14</v>
      </c>
      <c r="H76" s="46">
        <v>11</v>
      </c>
      <c r="I76" s="46">
        <v>4</v>
      </c>
      <c r="J76" s="46">
        <v>7</v>
      </c>
      <c r="K76" s="46">
        <v>7</v>
      </c>
      <c r="L76" s="46">
        <v>4</v>
      </c>
      <c r="M76" s="24">
        <f t="shared" si="1"/>
        <v>74</v>
      </c>
    </row>
    <row r="77" spans="1:14" x14ac:dyDescent="0.2">
      <c r="A77" s="19" t="s">
        <v>194</v>
      </c>
      <c r="B77" s="19" t="s">
        <v>52</v>
      </c>
      <c r="C77" s="12" t="s">
        <v>211</v>
      </c>
      <c r="D77" s="20">
        <v>4811365</v>
      </c>
      <c r="E77" s="20">
        <v>1000000</v>
      </c>
      <c r="F77" s="46">
        <v>25</v>
      </c>
      <c r="G77" s="46">
        <v>14</v>
      </c>
      <c r="H77" s="46">
        <v>6</v>
      </c>
      <c r="I77" s="46">
        <v>5</v>
      </c>
      <c r="J77" s="46">
        <v>7</v>
      </c>
      <c r="K77" s="46">
        <v>9</v>
      </c>
      <c r="L77" s="46">
        <v>4</v>
      </c>
      <c r="M77" s="24">
        <f t="shared" si="1"/>
        <v>70</v>
      </c>
    </row>
    <row r="78" spans="1:14" x14ac:dyDescent="0.2">
      <c r="A78" s="19" t="s">
        <v>195</v>
      </c>
      <c r="B78" s="19" t="s">
        <v>221</v>
      </c>
      <c r="C78" s="12" t="s">
        <v>212</v>
      </c>
      <c r="D78" s="20">
        <v>1237500</v>
      </c>
      <c r="E78" s="20">
        <v>200000</v>
      </c>
      <c r="F78" s="46">
        <v>28</v>
      </c>
      <c r="G78" s="46">
        <v>14</v>
      </c>
      <c r="H78" s="46">
        <v>10</v>
      </c>
      <c r="I78" s="46">
        <v>5</v>
      </c>
      <c r="J78" s="46">
        <v>8</v>
      </c>
      <c r="K78" s="46">
        <v>9</v>
      </c>
      <c r="L78" s="46">
        <v>5</v>
      </c>
      <c r="M78" s="24">
        <f t="shared" si="1"/>
        <v>79</v>
      </c>
    </row>
    <row r="79" spans="1:14" x14ac:dyDescent="0.2">
      <c r="A79" s="19" t="s">
        <v>196</v>
      </c>
      <c r="B79" s="19" t="s">
        <v>62</v>
      </c>
      <c r="C79" s="12" t="s">
        <v>213</v>
      </c>
      <c r="D79" s="20">
        <v>4795592</v>
      </c>
      <c r="E79" s="20">
        <v>700000</v>
      </c>
      <c r="F79" s="46">
        <v>22</v>
      </c>
      <c r="G79" s="46">
        <v>14</v>
      </c>
      <c r="H79" s="46">
        <v>6</v>
      </c>
      <c r="I79" s="46">
        <v>4</v>
      </c>
      <c r="J79" s="46">
        <v>8</v>
      </c>
      <c r="K79" s="46">
        <v>8</v>
      </c>
      <c r="L79" s="46">
        <v>5</v>
      </c>
      <c r="M79" s="24">
        <f t="shared" si="1"/>
        <v>67</v>
      </c>
    </row>
    <row r="80" spans="1:14" x14ac:dyDescent="0.2">
      <c r="A80" s="19" t="s">
        <v>197</v>
      </c>
      <c r="B80" s="19" t="s">
        <v>62</v>
      </c>
      <c r="C80" s="12" t="s">
        <v>214</v>
      </c>
      <c r="D80" s="20">
        <v>3184759</v>
      </c>
      <c r="E80" s="20">
        <v>330000</v>
      </c>
      <c r="F80" s="46">
        <v>27</v>
      </c>
      <c r="G80" s="46">
        <v>14</v>
      </c>
      <c r="H80" s="46">
        <v>11</v>
      </c>
      <c r="I80" s="46">
        <v>4</v>
      </c>
      <c r="J80" s="46">
        <v>6</v>
      </c>
      <c r="K80" s="46">
        <v>8</v>
      </c>
      <c r="L80" s="46">
        <v>5</v>
      </c>
      <c r="M80" s="24">
        <f t="shared" si="1"/>
        <v>75</v>
      </c>
    </row>
    <row r="81" spans="1:13" x14ac:dyDescent="0.2">
      <c r="A81" s="19" t="s">
        <v>198</v>
      </c>
      <c r="B81" s="19" t="s">
        <v>62</v>
      </c>
      <c r="C81" s="12" t="s">
        <v>215</v>
      </c>
      <c r="D81" s="20">
        <v>3060134</v>
      </c>
      <c r="E81" s="20">
        <v>200000</v>
      </c>
      <c r="F81" s="46">
        <v>27</v>
      </c>
      <c r="G81" s="46">
        <v>14</v>
      </c>
      <c r="H81" s="46">
        <v>11</v>
      </c>
      <c r="I81" s="46">
        <v>4</v>
      </c>
      <c r="J81" s="46">
        <v>7</v>
      </c>
      <c r="K81" s="46">
        <v>7</v>
      </c>
      <c r="L81" s="46">
        <v>5</v>
      </c>
      <c r="M81" s="24">
        <f t="shared" si="1"/>
        <v>75</v>
      </c>
    </row>
    <row r="82" spans="1:13" x14ac:dyDescent="0.2">
      <c r="A82" s="19" t="s">
        <v>199</v>
      </c>
      <c r="B82" s="19" t="s">
        <v>82</v>
      </c>
      <c r="C82" s="12" t="s">
        <v>216</v>
      </c>
      <c r="D82" s="20">
        <v>1500224</v>
      </c>
      <c r="E82" s="20">
        <v>500000</v>
      </c>
      <c r="F82" s="46">
        <v>32</v>
      </c>
      <c r="G82" s="46">
        <v>14</v>
      </c>
      <c r="H82" s="46">
        <v>13</v>
      </c>
      <c r="I82" s="46">
        <v>4</v>
      </c>
      <c r="J82" s="46">
        <v>7</v>
      </c>
      <c r="K82" s="46">
        <v>7</v>
      </c>
      <c r="L82" s="46">
        <v>5</v>
      </c>
      <c r="M82" s="24">
        <f t="shared" si="1"/>
        <v>82</v>
      </c>
    </row>
    <row r="83" spans="1:13" x14ac:dyDescent="0.2">
      <c r="A83" s="19" t="s">
        <v>200</v>
      </c>
      <c r="B83" s="19" t="s">
        <v>82</v>
      </c>
      <c r="C83" s="12" t="s">
        <v>217</v>
      </c>
      <c r="D83" s="20">
        <v>2001424</v>
      </c>
      <c r="E83" s="20">
        <v>700000</v>
      </c>
      <c r="F83" s="46">
        <v>26</v>
      </c>
      <c r="G83" s="46">
        <v>14</v>
      </c>
      <c r="H83" s="46">
        <v>9</v>
      </c>
      <c r="I83" s="46">
        <v>4</v>
      </c>
      <c r="J83" s="46">
        <v>9</v>
      </c>
      <c r="K83" s="46">
        <v>8</v>
      </c>
      <c r="L83" s="46">
        <v>5</v>
      </c>
      <c r="M83" s="24">
        <f t="shared" si="1"/>
        <v>75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83" xr:uid="{FCDB1A57-24A5-48F8-8EA7-0706EF623111}">
      <formula1>40</formula1>
    </dataValidation>
    <dataValidation type="decimal" operator="lessThanOrEqual" allowBlank="1" showInputMessage="1" showErrorMessage="1" error="max. 15" sqref="G16:H83" xr:uid="{F7D67320-BAF6-4E63-840C-358C82C5805C}">
      <formula1>15</formula1>
    </dataValidation>
    <dataValidation type="decimal" operator="lessThanOrEqual" allowBlank="1" showInputMessage="1" showErrorMessage="1" error="max. 5" sqref="L16:L83 I16:I83" xr:uid="{758B56B3-520B-47BC-9DFA-4A2F47066B97}">
      <formula1>5</formula1>
    </dataValidation>
    <dataValidation type="decimal" operator="lessThanOrEqual" allowBlank="1" showInputMessage="1" showErrorMessage="1" error="max. 10" sqref="J16:K83" xr:uid="{EF889EB1-977D-4C3D-B5C4-DBE1FD9E4458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9702-6CAF-448C-BFD0-E1C9A0415458}">
  <dimension ref="A1:BK83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3"/>
      <c r="G10" s="73"/>
      <c r="H10" s="73"/>
      <c r="I10" s="73"/>
      <c r="J10" s="73"/>
      <c r="K10" s="73"/>
      <c r="L10" s="73"/>
      <c r="M10" s="73"/>
    </row>
    <row r="11" spans="1:63" ht="12.6" customHeight="1" x14ac:dyDescent="0.2">
      <c r="D11" s="74" t="s">
        <v>15</v>
      </c>
      <c r="E11" s="74"/>
      <c r="F11" s="74"/>
      <c r="G11" s="74"/>
      <c r="H11" s="74"/>
      <c r="I11" s="74"/>
      <c r="J11" s="74"/>
      <c r="K11" s="74"/>
      <c r="L11" s="74"/>
      <c r="M11" s="74"/>
    </row>
    <row r="12" spans="1:63" ht="12.6" x14ac:dyDescent="0.3">
      <c r="A12" s="5"/>
    </row>
    <row r="13" spans="1:63" ht="26.4" customHeight="1" x14ac:dyDescent="0.3">
      <c r="A13" s="75" t="s">
        <v>16</v>
      </c>
      <c r="B13" s="75" t="s">
        <v>17</v>
      </c>
      <c r="C13" s="75" t="s">
        <v>18</v>
      </c>
      <c r="D13" s="75" t="s">
        <v>19</v>
      </c>
      <c r="E13" s="76" t="s">
        <v>20</v>
      </c>
      <c r="F13" s="75" t="s">
        <v>21</v>
      </c>
      <c r="G13" s="75" t="s">
        <v>22</v>
      </c>
      <c r="H13" s="75" t="s">
        <v>23</v>
      </c>
      <c r="I13" s="75" t="s">
        <v>24</v>
      </c>
      <c r="J13" s="75" t="s">
        <v>25</v>
      </c>
      <c r="K13" s="75" t="s">
        <v>26</v>
      </c>
      <c r="L13" s="75" t="s">
        <v>27</v>
      </c>
      <c r="M13" s="75" t="s">
        <v>28</v>
      </c>
    </row>
    <row r="14" spans="1:63" ht="59.4" customHeight="1" x14ac:dyDescent="0.3">
      <c r="A14" s="75"/>
      <c r="B14" s="75"/>
      <c r="C14" s="75"/>
      <c r="D14" s="75"/>
      <c r="E14" s="76"/>
      <c r="F14" s="75"/>
      <c r="G14" s="75"/>
      <c r="H14" s="75"/>
      <c r="I14" s="75"/>
      <c r="J14" s="75"/>
      <c r="K14" s="75"/>
      <c r="L14" s="75"/>
      <c r="M14" s="75"/>
    </row>
    <row r="15" spans="1:63" ht="37.200000000000003" customHeight="1" x14ac:dyDescent="0.3">
      <c r="A15" s="75"/>
      <c r="B15" s="75"/>
      <c r="C15" s="75"/>
      <c r="D15" s="75"/>
      <c r="E15" s="76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11">
        <v>0</v>
      </c>
      <c r="G16" s="11">
        <v>0</v>
      </c>
      <c r="H16" s="11">
        <v>0</v>
      </c>
      <c r="I16" s="11">
        <v>0</v>
      </c>
      <c r="J16" s="13">
        <v>0</v>
      </c>
      <c r="K16" s="4">
        <v>0</v>
      </c>
      <c r="L16" s="4">
        <v>0</v>
      </c>
      <c r="M16" s="4">
        <f>SUM(F16:L16)</f>
        <v>0</v>
      </c>
      <c r="N16" s="2" t="s">
        <v>151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11">
        <v>0</v>
      </c>
      <c r="G17" s="11">
        <v>0</v>
      </c>
      <c r="H17" s="11">
        <v>0</v>
      </c>
      <c r="I17" s="11">
        <v>0</v>
      </c>
      <c r="J17" s="13">
        <v>0</v>
      </c>
      <c r="K17" s="4">
        <v>0</v>
      </c>
      <c r="L17" s="4">
        <v>0</v>
      </c>
      <c r="M17" s="4">
        <f t="shared" ref="M17:M54" si="0">SUM(F17:L17)</f>
        <v>0</v>
      </c>
      <c r="N17" s="2" t="s">
        <v>151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11">
        <v>0</v>
      </c>
      <c r="G18" s="11">
        <v>0</v>
      </c>
      <c r="H18" s="11">
        <v>0</v>
      </c>
      <c r="I18" s="11">
        <v>0</v>
      </c>
      <c r="J18" s="13">
        <v>0</v>
      </c>
      <c r="K18" s="4">
        <v>0</v>
      </c>
      <c r="L18" s="4">
        <v>0</v>
      </c>
      <c r="M18" s="4">
        <f t="shared" si="0"/>
        <v>0</v>
      </c>
      <c r="N18" s="2" t="s">
        <v>151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11">
        <v>0</v>
      </c>
      <c r="G19" s="11">
        <v>0</v>
      </c>
      <c r="H19" s="11">
        <v>0</v>
      </c>
      <c r="I19" s="11">
        <v>0</v>
      </c>
      <c r="J19" s="13">
        <v>0</v>
      </c>
      <c r="K19" s="4">
        <v>0</v>
      </c>
      <c r="L19" s="4">
        <v>0</v>
      </c>
      <c r="M19" s="4">
        <f t="shared" si="0"/>
        <v>0</v>
      </c>
      <c r="N19" s="2" t="s">
        <v>151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11">
        <v>0</v>
      </c>
      <c r="G20" s="11">
        <v>0</v>
      </c>
      <c r="H20" s="11">
        <v>0</v>
      </c>
      <c r="I20" s="11">
        <v>0</v>
      </c>
      <c r="J20" s="13">
        <v>0</v>
      </c>
      <c r="K20" s="4">
        <v>0</v>
      </c>
      <c r="L20" s="4">
        <v>0</v>
      </c>
      <c r="M20" s="4">
        <f t="shared" si="0"/>
        <v>0</v>
      </c>
      <c r="N20" s="2" t="s">
        <v>151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11">
        <v>0</v>
      </c>
      <c r="G21" s="11">
        <v>0</v>
      </c>
      <c r="H21" s="11">
        <v>0</v>
      </c>
      <c r="I21" s="11">
        <v>0</v>
      </c>
      <c r="J21" s="13">
        <v>0</v>
      </c>
      <c r="K21" s="4">
        <v>0</v>
      </c>
      <c r="L21" s="4">
        <v>0</v>
      </c>
      <c r="M21" s="4">
        <f t="shared" si="0"/>
        <v>0</v>
      </c>
      <c r="N21" s="2" t="s">
        <v>151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11">
        <v>0</v>
      </c>
      <c r="G22" s="11">
        <v>0</v>
      </c>
      <c r="H22" s="11">
        <v>0</v>
      </c>
      <c r="I22" s="11">
        <v>0</v>
      </c>
      <c r="J22" s="13">
        <v>0</v>
      </c>
      <c r="K22" s="4">
        <v>0</v>
      </c>
      <c r="L22" s="4">
        <v>0</v>
      </c>
      <c r="M22" s="4">
        <f t="shared" si="0"/>
        <v>0</v>
      </c>
      <c r="N22" s="2" t="s">
        <v>151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11">
        <v>0</v>
      </c>
      <c r="G23" s="11">
        <v>0</v>
      </c>
      <c r="H23" s="11">
        <v>0</v>
      </c>
      <c r="I23" s="11">
        <v>0</v>
      </c>
      <c r="J23" s="13">
        <v>0</v>
      </c>
      <c r="K23" s="4">
        <v>0</v>
      </c>
      <c r="L23" s="4">
        <v>0</v>
      </c>
      <c r="M23" s="4">
        <f t="shared" si="0"/>
        <v>0</v>
      </c>
      <c r="N23" s="2" t="s">
        <v>151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11">
        <v>0</v>
      </c>
      <c r="G24" s="11">
        <v>0</v>
      </c>
      <c r="H24" s="11">
        <v>0</v>
      </c>
      <c r="I24" s="11">
        <v>0</v>
      </c>
      <c r="J24" s="13">
        <v>0</v>
      </c>
      <c r="K24" s="4">
        <v>0</v>
      </c>
      <c r="L24" s="4">
        <v>0</v>
      </c>
      <c r="M24" s="4">
        <f t="shared" si="0"/>
        <v>0</v>
      </c>
      <c r="N24" s="2" t="s">
        <v>151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11">
        <v>0</v>
      </c>
      <c r="G25" s="11">
        <v>0</v>
      </c>
      <c r="H25" s="11">
        <v>0</v>
      </c>
      <c r="I25" s="11">
        <v>0</v>
      </c>
      <c r="J25" s="13">
        <v>0</v>
      </c>
      <c r="K25" s="4">
        <v>0</v>
      </c>
      <c r="L25" s="4">
        <v>0</v>
      </c>
      <c r="M25" s="4">
        <f t="shared" si="0"/>
        <v>0</v>
      </c>
      <c r="N25" s="2" t="s">
        <v>151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11">
        <v>0</v>
      </c>
      <c r="G26" s="11">
        <v>0</v>
      </c>
      <c r="H26" s="11">
        <v>0</v>
      </c>
      <c r="I26" s="11">
        <v>0</v>
      </c>
      <c r="J26" s="13">
        <v>0</v>
      </c>
      <c r="K26" s="4">
        <v>0</v>
      </c>
      <c r="L26" s="4">
        <v>0</v>
      </c>
      <c r="M26" s="4">
        <f t="shared" si="0"/>
        <v>0</v>
      </c>
      <c r="N26" s="2" t="s">
        <v>151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11">
        <v>0</v>
      </c>
      <c r="G27" s="11">
        <v>0</v>
      </c>
      <c r="H27" s="11">
        <v>0</v>
      </c>
      <c r="I27" s="11">
        <v>0</v>
      </c>
      <c r="J27" s="13">
        <v>0</v>
      </c>
      <c r="K27" s="4">
        <v>0</v>
      </c>
      <c r="L27" s="4">
        <v>0</v>
      </c>
      <c r="M27" s="4">
        <f t="shared" si="0"/>
        <v>0</v>
      </c>
      <c r="N27" s="2" t="s">
        <v>151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11">
        <v>0</v>
      </c>
      <c r="G28" s="11">
        <v>0</v>
      </c>
      <c r="H28" s="11">
        <v>0</v>
      </c>
      <c r="I28" s="11">
        <v>0</v>
      </c>
      <c r="J28" s="13">
        <v>0</v>
      </c>
      <c r="K28" s="4">
        <v>0</v>
      </c>
      <c r="L28" s="4">
        <v>0</v>
      </c>
      <c r="M28" s="4">
        <f t="shared" si="0"/>
        <v>0</v>
      </c>
      <c r="N28" s="2" t="s">
        <v>151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25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69</v>
      </c>
      <c r="N29" s="14"/>
      <c r="O29" s="14"/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35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86</v>
      </c>
      <c r="N30" s="14"/>
      <c r="O30" s="14"/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9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73</v>
      </c>
      <c r="N31" s="14"/>
      <c r="O31" s="14"/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  <c r="N32" s="14"/>
      <c r="O32" s="14"/>
    </row>
    <row r="33" spans="1:15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  <c r="N33" s="14"/>
      <c r="O33" s="14"/>
    </row>
    <row r="34" spans="1:15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  <c r="N34" s="14"/>
      <c r="O34" s="14"/>
    </row>
    <row r="35" spans="1:15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3</v>
      </c>
      <c r="M35" s="4">
        <f t="shared" si="0"/>
        <v>74</v>
      </c>
      <c r="N35" s="14"/>
      <c r="O35" s="14"/>
    </row>
    <row r="36" spans="1:15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8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69</v>
      </c>
      <c r="N36" s="14"/>
      <c r="O36" s="14"/>
    </row>
    <row r="37" spans="1:15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28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72</v>
      </c>
      <c r="N37" s="14"/>
      <c r="O37" s="14"/>
    </row>
    <row r="38" spans="1:15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30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5</v>
      </c>
      <c r="M38" s="4">
        <f t="shared" si="0"/>
        <v>78</v>
      </c>
      <c r="N38" s="14"/>
      <c r="O38" s="14"/>
    </row>
    <row r="39" spans="1:15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30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5</v>
      </c>
      <c r="M39" s="4">
        <f t="shared" si="0"/>
        <v>78</v>
      </c>
      <c r="N39" s="14"/>
      <c r="O39" s="14"/>
    </row>
    <row r="40" spans="1:15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35</v>
      </c>
      <c r="G40" s="11">
        <v>12</v>
      </c>
      <c r="H40" s="11">
        <v>13</v>
      </c>
      <c r="I40" s="11">
        <v>4</v>
      </c>
      <c r="J40" s="11">
        <v>8</v>
      </c>
      <c r="K40" s="11">
        <v>8</v>
      </c>
      <c r="L40" s="11">
        <v>5</v>
      </c>
      <c r="M40" s="4">
        <f t="shared" si="0"/>
        <v>85</v>
      </c>
    </row>
    <row r="41" spans="1:15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20</v>
      </c>
      <c r="G41" s="11">
        <v>14</v>
      </c>
      <c r="H41" s="11">
        <v>7</v>
      </c>
      <c r="I41" s="11">
        <v>4</v>
      </c>
      <c r="J41" s="11">
        <v>8</v>
      </c>
      <c r="K41" s="11">
        <v>8</v>
      </c>
      <c r="L41" s="11">
        <v>4</v>
      </c>
      <c r="M41" s="4">
        <f t="shared" si="0"/>
        <v>65</v>
      </c>
    </row>
    <row r="42" spans="1:15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31</v>
      </c>
      <c r="G42" s="11">
        <v>14</v>
      </c>
      <c r="H42" s="11">
        <v>11</v>
      </c>
      <c r="I42" s="11">
        <v>4</v>
      </c>
      <c r="J42" s="11">
        <v>8</v>
      </c>
      <c r="K42" s="11">
        <v>8</v>
      </c>
      <c r="L42" s="11">
        <v>4</v>
      </c>
      <c r="M42" s="4">
        <f t="shared" si="0"/>
        <v>80</v>
      </c>
    </row>
    <row r="43" spans="1:15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32</v>
      </c>
      <c r="G43" s="11">
        <v>14</v>
      </c>
      <c r="H43" s="11">
        <v>15</v>
      </c>
      <c r="I43" s="11">
        <v>5</v>
      </c>
      <c r="J43" s="11">
        <v>8</v>
      </c>
      <c r="K43" s="11">
        <v>9</v>
      </c>
      <c r="L43" s="11">
        <v>5</v>
      </c>
      <c r="M43" s="4">
        <f t="shared" si="0"/>
        <v>88</v>
      </c>
    </row>
    <row r="44" spans="1:15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35</v>
      </c>
      <c r="G44" s="11">
        <v>12</v>
      </c>
      <c r="H44" s="11">
        <v>15</v>
      </c>
      <c r="I44" s="11">
        <v>4</v>
      </c>
      <c r="J44" s="11">
        <v>7</v>
      </c>
      <c r="K44" s="11">
        <v>7</v>
      </c>
      <c r="L44" s="11">
        <v>3</v>
      </c>
      <c r="M44" s="4">
        <f t="shared" si="0"/>
        <v>83</v>
      </c>
    </row>
    <row r="45" spans="1:15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30</v>
      </c>
      <c r="G45" s="11">
        <v>14</v>
      </c>
      <c r="H45" s="11">
        <v>10</v>
      </c>
      <c r="I45" s="11">
        <v>4</v>
      </c>
      <c r="J45" s="11">
        <v>9</v>
      </c>
      <c r="K45" s="11">
        <v>9</v>
      </c>
      <c r="L45" s="11">
        <v>4</v>
      </c>
      <c r="M45" s="4">
        <f t="shared" si="0"/>
        <v>80</v>
      </c>
    </row>
    <row r="46" spans="1:15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30</v>
      </c>
      <c r="G46" s="11">
        <v>14</v>
      </c>
      <c r="H46" s="11">
        <v>10</v>
      </c>
      <c r="I46" s="11">
        <v>4</v>
      </c>
      <c r="J46" s="11">
        <v>9</v>
      </c>
      <c r="K46" s="11">
        <v>8</v>
      </c>
      <c r="L46" s="11">
        <v>4</v>
      </c>
      <c r="M46" s="4">
        <f t="shared" si="0"/>
        <v>79</v>
      </c>
    </row>
    <row r="47" spans="1:15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25</v>
      </c>
      <c r="G47" s="11">
        <v>14</v>
      </c>
      <c r="H47" s="11">
        <v>8</v>
      </c>
      <c r="I47" s="11">
        <v>4</v>
      </c>
      <c r="J47" s="11">
        <v>8</v>
      </c>
      <c r="K47" s="11">
        <v>8</v>
      </c>
      <c r="L47" s="11">
        <v>4</v>
      </c>
      <c r="M47" s="4">
        <f t="shared" si="0"/>
        <v>71</v>
      </c>
    </row>
    <row r="48" spans="1:15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30</v>
      </c>
      <c r="G48" s="11">
        <v>14</v>
      </c>
      <c r="H48" s="11">
        <v>11</v>
      </c>
      <c r="I48" s="11">
        <v>5</v>
      </c>
      <c r="J48" s="11">
        <v>7</v>
      </c>
      <c r="K48" s="11">
        <v>9</v>
      </c>
      <c r="L48" s="11">
        <v>4</v>
      </c>
      <c r="M48" s="4">
        <f t="shared" si="0"/>
        <v>80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35</v>
      </c>
      <c r="G49" s="11">
        <v>12</v>
      </c>
      <c r="H49" s="11">
        <v>13</v>
      </c>
      <c r="I49" s="11">
        <v>4</v>
      </c>
      <c r="J49" s="11">
        <v>8</v>
      </c>
      <c r="K49" s="11">
        <v>8</v>
      </c>
      <c r="L49" s="11">
        <v>2</v>
      </c>
      <c r="M49" s="4">
        <f t="shared" si="0"/>
        <v>82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15</v>
      </c>
      <c r="G50" s="11">
        <v>12</v>
      </c>
      <c r="H50" s="11">
        <v>1</v>
      </c>
      <c r="I50" s="11">
        <v>3</v>
      </c>
      <c r="J50" s="11">
        <v>6</v>
      </c>
      <c r="K50" s="11">
        <v>8</v>
      </c>
      <c r="L50" s="11">
        <v>2</v>
      </c>
      <c r="M50" s="4">
        <f t="shared" si="0"/>
        <v>47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35</v>
      </c>
      <c r="G51" s="11">
        <v>10</v>
      </c>
      <c r="H51" s="11">
        <v>12</v>
      </c>
      <c r="I51" s="11">
        <v>4</v>
      </c>
      <c r="J51" s="11">
        <v>5</v>
      </c>
      <c r="K51" s="11">
        <v>8</v>
      </c>
      <c r="L51" s="11">
        <v>2</v>
      </c>
      <c r="M51" s="4">
        <f t="shared" si="0"/>
        <v>76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34</v>
      </c>
      <c r="G52" s="11">
        <v>12</v>
      </c>
      <c r="H52" s="11">
        <v>12</v>
      </c>
      <c r="I52" s="11">
        <v>4</v>
      </c>
      <c r="J52" s="11">
        <v>7</v>
      </c>
      <c r="K52" s="11">
        <v>7</v>
      </c>
      <c r="L52" s="11">
        <v>3</v>
      </c>
      <c r="M52" s="4">
        <f t="shared" si="0"/>
        <v>79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25</v>
      </c>
      <c r="G53" s="11">
        <v>14</v>
      </c>
      <c r="H53" s="11">
        <v>8</v>
      </c>
      <c r="I53" s="11">
        <v>4</v>
      </c>
      <c r="J53" s="11">
        <v>8</v>
      </c>
      <c r="K53" s="11">
        <v>8</v>
      </c>
      <c r="L53" s="11">
        <v>4</v>
      </c>
      <c r="M53" s="4">
        <f t="shared" si="0"/>
        <v>71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30</v>
      </c>
      <c r="G54" s="11">
        <v>13</v>
      </c>
      <c r="H54" s="11">
        <v>12</v>
      </c>
      <c r="I54" s="11">
        <v>4</v>
      </c>
      <c r="J54" s="11">
        <v>6</v>
      </c>
      <c r="K54" s="11">
        <v>6</v>
      </c>
      <c r="L54" s="11">
        <v>3</v>
      </c>
      <c r="M54" s="4">
        <f t="shared" si="0"/>
        <v>74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f>SUM(F55:L55)</f>
        <v>0</v>
      </c>
      <c r="N55" s="2" t="s">
        <v>151</v>
      </c>
    </row>
    <row r="56" spans="1:14" x14ac:dyDescent="0.2">
      <c r="A56" s="44" t="s">
        <v>157</v>
      </c>
      <c r="B56" s="44" t="s">
        <v>134</v>
      </c>
      <c r="C56" s="60" t="s">
        <v>168</v>
      </c>
      <c r="D56" s="45">
        <v>2502100</v>
      </c>
      <c r="E56" s="45">
        <v>330000</v>
      </c>
      <c r="F56" s="46">
        <v>27</v>
      </c>
      <c r="G56" s="46">
        <v>12</v>
      </c>
      <c r="H56" s="46">
        <v>9</v>
      </c>
      <c r="I56" s="46">
        <v>5</v>
      </c>
      <c r="J56" s="46">
        <v>7</v>
      </c>
      <c r="K56" s="46">
        <v>8</v>
      </c>
      <c r="L56" s="46">
        <v>2</v>
      </c>
      <c r="M56" s="24">
        <f t="shared" ref="M56:M83" si="1">SUM(F56:L56)</f>
        <v>70</v>
      </c>
    </row>
    <row r="57" spans="1:14" x14ac:dyDescent="0.2">
      <c r="A57" s="44" t="s">
        <v>158</v>
      </c>
      <c r="B57" s="44" t="s">
        <v>78</v>
      </c>
      <c r="C57" s="60" t="s">
        <v>169</v>
      </c>
      <c r="D57" s="45">
        <v>324480</v>
      </c>
      <c r="E57" s="45">
        <v>150000</v>
      </c>
      <c r="F57" s="46">
        <v>33</v>
      </c>
      <c r="G57" s="46">
        <v>14</v>
      </c>
      <c r="H57" s="46">
        <v>12</v>
      </c>
      <c r="I57" s="46">
        <v>5</v>
      </c>
      <c r="J57" s="46">
        <v>7</v>
      </c>
      <c r="K57" s="46">
        <v>7</v>
      </c>
      <c r="L57" s="46">
        <v>4</v>
      </c>
      <c r="M57" s="24">
        <f t="shared" si="1"/>
        <v>82</v>
      </c>
    </row>
    <row r="58" spans="1:14" x14ac:dyDescent="0.2">
      <c r="A58" s="44" t="s">
        <v>159</v>
      </c>
      <c r="B58" s="44" t="s">
        <v>179</v>
      </c>
      <c r="C58" s="60" t="s">
        <v>170</v>
      </c>
      <c r="D58" s="45">
        <v>500000</v>
      </c>
      <c r="E58" s="45">
        <v>200000</v>
      </c>
      <c r="F58" s="46">
        <v>30</v>
      </c>
      <c r="G58" s="46">
        <v>13</v>
      </c>
      <c r="H58" s="46">
        <v>13</v>
      </c>
      <c r="I58" s="46">
        <v>4</v>
      </c>
      <c r="J58" s="46">
        <v>4</v>
      </c>
      <c r="K58" s="46">
        <v>5</v>
      </c>
      <c r="L58" s="46">
        <v>4</v>
      </c>
      <c r="M58" s="24">
        <f t="shared" si="1"/>
        <v>73</v>
      </c>
    </row>
    <row r="59" spans="1:14" x14ac:dyDescent="0.2">
      <c r="A59" s="44" t="s">
        <v>160</v>
      </c>
      <c r="B59" s="44" t="s">
        <v>179</v>
      </c>
      <c r="C59" s="60" t="s">
        <v>171</v>
      </c>
      <c r="D59" s="45">
        <v>800000</v>
      </c>
      <c r="E59" s="45">
        <v>400000</v>
      </c>
      <c r="F59" s="46">
        <v>31</v>
      </c>
      <c r="G59" s="46">
        <v>13</v>
      </c>
      <c r="H59" s="46">
        <v>11</v>
      </c>
      <c r="I59" s="46">
        <v>4</v>
      </c>
      <c r="J59" s="46">
        <v>4</v>
      </c>
      <c r="K59" s="46">
        <v>5</v>
      </c>
      <c r="L59" s="46">
        <v>4</v>
      </c>
      <c r="M59" s="24">
        <f t="shared" si="1"/>
        <v>72</v>
      </c>
    </row>
    <row r="60" spans="1:14" x14ac:dyDescent="0.2">
      <c r="A60" s="44" t="s">
        <v>161</v>
      </c>
      <c r="B60" s="44" t="s">
        <v>52</v>
      </c>
      <c r="C60" s="60" t="s">
        <v>172</v>
      </c>
      <c r="D60" s="45">
        <v>1218416</v>
      </c>
      <c r="E60" s="45">
        <v>330000</v>
      </c>
      <c r="F60" s="46">
        <v>25</v>
      </c>
      <c r="G60" s="46">
        <v>14</v>
      </c>
      <c r="H60" s="46">
        <v>9</v>
      </c>
      <c r="I60" s="46">
        <v>5</v>
      </c>
      <c r="J60" s="46">
        <v>8</v>
      </c>
      <c r="K60" s="46">
        <v>7</v>
      </c>
      <c r="L60" s="46">
        <v>4</v>
      </c>
      <c r="M60" s="24">
        <f t="shared" si="1"/>
        <v>72</v>
      </c>
    </row>
    <row r="61" spans="1:14" x14ac:dyDescent="0.2">
      <c r="A61" s="44" t="s">
        <v>162</v>
      </c>
      <c r="B61" s="44" t="s">
        <v>52</v>
      </c>
      <c r="C61" s="60" t="s">
        <v>173</v>
      </c>
      <c r="D61" s="45">
        <v>1076675</v>
      </c>
      <c r="E61" s="45">
        <v>330000</v>
      </c>
      <c r="F61" s="46">
        <v>26</v>
      </c>
      <c r="G61" s="46">
        <v>14</v>
      </c>
      <c r="H61" s="46">
        <v>10</v>
      </c>
      <c r="I61" s="46">
        <v>5</v>
      </c>
      <c r="J61" s="46">
        <v>8</v>
      </c>
      <c r="K61" s="46">
        <v>8</v>
      </c>
      <c r="L61" s="46">
        <v>4</v>
      </c>
      <c r="M61" s="24">
        <f t="shared" si="1"/>
        <v>75</v>
      </c>
    </row>
    <row r="62" spans="1:14" x14ac:dyDescent="0.2">
      <c r="A62" s="44" t="s">
        <v>163</v>
      </c>
      <c r="B62" s="44" t="s">
        <v>134</v>
      </c>
      <c r="C62" s="60" t="s">
        <v>174</v>
      </c>
      <c r="D62" s="45">
        <v>426400</v>
      </c>
      <c r="E62" s="45">
        <v>200000</v>
      </c>
      <c r="F62" s="46">
        <v>25</v>
      </c>
      <c r="G62" s="46">
        <v>10</v>
      </c>
      <c r="H62" s="46">
        <v>9</v>
      </c>
      <c r="I62" s="46">
        <v>4</v>
      </c>
      <c r="J62" s="46">
        <v>5</v>
      </c>
      <c r="K62" s="46">
        <v>5</v>
      </c>
      <c r="L62" s="46">
        <v>2</v>
      </c>
      <c r="M62" s="24">
        <f t="shared" si="1"/>
        <v>60</v>
      </c>
    </row>
    <row r="63" spans="1:14" x14ac:dyDescent="0.2">
      <c r="A63" s="44" t="s">
        <v>164</v>
      </c>
      <c r="B63" s="44" t="s">
        <v>180</v>
      </c>
      <c r="C63" s="60" t="s">
        <v>175</v>
      </c>
      <c r="D63" s="45">
        <v>267650</v>
      </c>
      <c r="E63" s="45">
        <v>185000</v>
      </c>
      <c r="F63" s="46">
        <v>34</v>
      </c>
      <c r="G63" s="46">
        <v>11</v>
      </c>
      <c r="H63" s="46">
        <v>11</v>
      </c>
      <c r="I63" s="46">
        <v>4</v>
      </c>
      <c r="J63" s="46">
        <v>6</v>
      </c>
      <c r="K63" s="46">
        <v>7</v>
      </c>
      <c r="L63" s="46">
        <v>3</v>
      </c>
      <c r="M63" s="24">
        <f t="shared" si="1"/>
        <v>76</v>
      </c>
    </row>
    <row r="64" spans="1:14" x14ac:dyDescent="0.2">
      <c r="A64" s="44" t="s">
        <v>165</v>
      </c>
      <c r="B64" s="44" t="s">
        <v>181</v>
      </c>
      <c r="C64" s="60" t="s">
        <v>176</v>
      </c>
      <c r="D64" s="45">
        <v>695400</v>
      </c>
      <c r="E64" s="45">
        <v>250000</v>
      </c>
      <c r="F64" s="46">
        <v>29</v>
      </c>
      <c r="G64" s="46">
        <v>11</v>
      </c>
      <c r="H64" s="46">
        <v>10</v>
      </c>
      <c r="I64" s="46">
        <v>5</v>
      </c>
      <c r="J64" s="46">
        <v>6</v>
      </c>
      <c r="K64" s="46">
        <v>7</v>
      </c>
      <c r="L64" s="46">
        <v>2</v>
      </c>
      <c r="M64" s="24">
        <f t="shared" si="1"/>
        <v>70</v>
      </c>
    </row>
    <row r="65" spans="1:13" x14ac:dyDescent="0.2">
      <c r="A65" s="44" t="s">
        <v>166</v>
      </c>
      <c r="B65" s="44" t="s">
        <v>67</v>
      </c>
      <c r="C65" s="60" t="s">
        <v>177</v>
      </c>
      <c r="D65" s="45">
        <v>2700000</v>
      </c>
      <c r="E65" s="45">
        <v>500000</v>
      </c>
      <c r="F65" s="46">
        <v>30</v>
      </c>
      <c r="G65" s="46">
        <v>14</v>
      </c>
      <c r="H65" s="46">
        <v>4</v>
      </c>
      <c r="I65" s="46">
        <v>5</v>
      </c>
      <c r="J65" s="46">
        <v>8</v>
      </c>
      <c r="K65" s="46">
        <v>8</v>
      </c>
      <c r="L65" s="46">
        <v>5</v>
      </c>
      <c r="M65" s="24">
        <f t="shared" si="1"/>
        <v>74</v>
      </c>
    </row>
    <row r="66" spans="1:13" x14ac:dyDescent="0.2">
      <c r="A66" s="44" t="s">
        <v>167</v>
      </c>
      <c r="B66" s="44" t="s">
        <v>182</v>
      </c>
      <c r="C66" s="60" t="s">
        <v>178</v>
      </c>
      <c r="D66" s="45">
        <v>405000</v>
      </c>
      <c r="E66" s="45">
        <v>200000</v>
      </c>
      <c r="F66" s="46">
        <v>30</v>
      </c>
      <c r="G66" s="46">
        <v>12</v>
      </c>
      <c r="H66" s="46">
        <v>12</v>
      </c>
      <c r="I66" s="46">
        <v>4</v>
      </c>
      <c r="J66" s="46">
        <v>6</v>
      </c>
      <c r="K66" s="46">
        <v>6</v>
      </c>
      <c r="L66" s="46">
        <v>4</v>
      </c>
      <c r="M66" s="24">
        <f t="shared" si="1"/>
        <v>74</v>
      </c>
    </row>
    <row r="67" spans="1:13" x14ac:dyDescent="0.2">
      <c r="A67" s="19" t="s">
        <v>184</v>
      </c>
      <c r="B67" s="19" t="s">
        <v>52</v>
      </c>
      <c r="C67" s="12" t="s">
        <v>201</v>
      </c>
      <c r="D67" s="20">
        <v>439400</v>
      </c>
      <c r="E67" s="20">
        <v>300000</v>
      </c>
      <c r="F67" s="46">
        <v>27</v>
      </c>
      <c r="G67" s="46">
        <v>12</v>
      </c>
      <c r="H67" s="46">
        <v>12</v>
      </c>
      <c r="I67" s="46">
        <v>3</v>
      </c>
      <c r="J67" s="46">
        <v>5</v>
      </c>
      <c r="K67" s="46">
        <v>7</v>
      </c>
      <c r="L67" s="46">
        <v>5</v>
      </c>
      <c r="M67" s="24">
        <f t="shared" si="1"/>
        <v>71</v>
      </c>
    </row>
    <row r="68" spans="1:13" x14ac:dyDescent="0.2">
      <c r="A68" s="19" t="s">
        <v>185</v>
      </c>
      <c r="B68" s="19" t="s">
        <v>52</v>
      </c>
      <c r="C68" s="12" t="s">
        <v>202</v>
      </c>
      <c r="D68" s="20">
        <v>1128316</v>
      </c>
      <c r="E68" s="20">
        <v>550000</v>
      </c>
      <c r="F68" s="46">
        <v>25</v>
      </c>
      <c r="G68" s="46">
        <v>13</v>
      </c>
      <c r="H68" s="46">
        <v>9</v>
      </c>
      <c r="I68" s="46">
        <v>4</v>
      </c>
      <c r="J68" s="46">
        <v>8</v>
      </c>
      <c r="K68" s="46">
        <v>8</v>
      </c>
      <c r="L68" s="46">
        <v>5</v>
      </c>
      <c r="M68" s="24">
        <f t="shared" si="1"/>
        <v>72</v>
      </c>
    </row>
    <row r="69" spans="1:13" x14ac:dyDescent="0.2">
      <c r="A69" s="19" t="s">
        <v>186</v>
      </c>
      <c r="B69" s="19" t="s">
        <v>113</v>
      </c>
      <c r="C69" s="12" t="s">
        <v>203</v>
      </c>
      <c r="D69" s="20">
        <v>569417</v>
      </c>
      <c r="E69" s="20">
        <v>150000</v>
      </c>
      <c r="F69" s="46">
        <v>32</v>
      </c>
      <c r="G69" s="46">
        <v>12</v>
      </c>
      <c r="H69" s="46">
        <v>12</v>
      </c>
      <c r="I69" s="46">
        <v>4</v>
      </c>
      <c r="J69" s="46">
        <v>6</v>
      </c>
      <c r="K69" s="46">
        <v>8</v>
      </c>
      <c r="L69" s="46">
        <v>5</v>
      </c>
      <c r="M69" s="24">
        <f t="shared" si="1"/>
        <v>79</v>
      </c>
    </row>
    <row r="70" spans="1:13" x14ac:dyDescent="0.2">
      <c r="A70" s="19" t="s">
        <v>187</v>
      </c>
      <c r="B70" s="19" t="s">
        <v>218</v>
      </c>
      <c r="C70" s="12" t="s">
        <v>204</v>
      </c>
      <c r="D70" s="20">
        <v>518900</v>
      </c>
      <c r="E70" s="20">
        <v>270000</v>
      </c>
      <c r="F70" s="46">
        <v>29</v>
      </c>
      <c r="G70" s="46">
        <v>9</v>
      </c>
      <c r="H70" s="46">
        <v>12</v>
      </c>
      <c r="I70" s="46">
        <v>4</v>
      </c>
      <c r="J70" s="46">
        <v>7</v>
      </c>
      <c r="K70" s="46">
        <v>5</v>
      </c>
      <c r="L70" s="46">
        <v>4</v>
      </c>
      <c r="M70" s="24">
        <f t="shared" si="1"/>
        <v>70</v>
      </c>
    </row>
    <row r="71" spans="1:13" x14ac:dyDescent="0.2">
      <c r="A71" s="19" t="s">
        <v>188</v>
      </c>
      <c r="B71" s="19" t="s">
        <v>42</v>
      </c>
      <c r="C71" s="12" t="s">
        <v>205</v>
      </c>
      <c r="D71" s="20">
        <v>470500</v>
      </c>
      <c r="E71" s="20">
        <v>180000</v>
      </c>
      <c r="F71" s="46">
        <v>30</v>
      </c>
      <c r="G71" s="46">
        <v>13</v>
      </c>
      <c r="H71" s="46">
        <v>11</v>
      </c>
      <c r="I71" s="46">
        <v>4</v>
      </c>
      <c r="J71" s="46">
        <v>8</v>
      </c>
      <c r="K71" s="46">
        <v>8</v>
      </c>
      <c r="L71" s="46">
        <v>5</v>
      </c>
      <c r="M71" s="24">
        <f t="shared" si="1"/>
        <v>79</v>
      </c>
    </row>
    <row r="72" spans="1:13" x14ac:dyDescent="0.2">
      <c r="A72" s="19" t="s">
        <v>189</v>
      </c>
      <c r="B72" s="19" t="s">
        <v>113</v>
      </c>
      <c r="C72" s="12" t="s">
        <v>206</v>
      </c>
      <c r="D72" s="20">
        <v>303106</v>
      </c>
      <c r="E72" s="20">
        <v>150000</v>
      </c>
      <c r="F72" s="46">
        <v>32</v>
      </c>
      <c r="G72" s="46">
        <v>13</v>
      </c>
      <c r="H72" s="46">
        <v>12</v>
      </c>
      <c r="I72" s="46">
        <v>4</v>
      </c>
      <c r="J72" s="46">
        <v>7</v>
      </c>
      <c r="K72" s="46">
        <v>7</v>
      </c>
      <c r="L72" s="46">
        <v>5</v>
      </c>
      <c r="M72" s="24">
        <f t="shared" si="1"/>
        <v>80</v>
      </c>
    </row>
    <row r="73" spans="1:13" x14ac:dyDescent="0.2">
      <c r="A73" s="19" t="s">
        <v>190</v>
      </c>
      <c r="B73" s="19" t="s">
        <v>219</v>
      </c>
      <c r="C73" s="12" t="s">
        <v>207</v>
      </c>
      <c r="D73" s="20">
        <v>361000</v>
      </c>
      <c r="E73" s="20">
        <v>266000</v>
      </c>
      <c r="F73" s="46">
        <v>20</v>
      </c>
      <c r="G73" s="46">
        <v>11</v>
      </c>
      <c r="H73" s="46">
        <v>14</v>
      </c>
      <c r="I73" s="46">
        <v>5</v>
      </c>
      <c r="J73" s="46">
        <v>8</v>
      </c>
      <c r="K73" s="46">
        <v>8</v>
      </c>
      <c r="L73" s="46">
        <v>4</v>
      </c>
      <c r="M73" s="24">
        <f t="shared" si="1"/>
        <v>70</v>
      </c>
    </row>
    <row r="74" spans="1:13" x14ac:dyDescent="0.2">
      <c r="A74" s="19" t="s">
        <v>191</v>
      </c>
      <c r="B74" s="19" t="s">
        <v>147</v>
      </c>
      <c r="C74" s="12" t="s">
        <v>208</v>
      </c>
      <c r="D74" s="20">
        <v>850000</v>
      </c>
      <c r="E74" s="20">
        <v>400000</v>
      </c>
      <c r="F74" s="46">
        <v>25</v>
      </c>
      <c r="G74" s="46">
        <v>13</v>
      </c>
      <c r="H74" s="46">
        <v>11</v>
      </c>
      <c r="I74" s="46">
        <v>4</v>
      </c>
      <c r="J74" s="46">
        <v>7</v>
      </c>
      <c r="K74" s="46">
        <v>6</v>
      </c>
      <c r="L74" s="46">
        <v>4</v>
      </c>
      <c r="M74" s="24">
        <f t="shared" si="1"/>
        <v>70</v>
      </c>
    </row>
    <row r="75" spans="1:13" x14ac:dyDescent="0.2">
      <c r="A75" s="19" t="s">
        <v>192</v>
      </c>
      <c r="B75" s="19" t="s">
        <v>220</v>
      </c>
      <c r="C75" s="12" t="s">
        <v>209</v>
      </c>
      <c r="D75" s="20">
        <v>466900</v>
      </c>
      <c r="E75" s="20">
        <v>200000</v>
      </c>
      <c r="F75" s="46">
        <v>24</v>
      </c>
      <c r="G75" s="46">
        <v>9</v>
      </c>
      <c r="H75" s="46">
        <v>8</v>
      </c>
      <c r="I75" s="46">
        <v>3</v>
      </c>
      <c r="J75" s="46">
        <v>6</v>
      </c>
      <c r="K75" s="46">
        <v>7</v>
      </c>
      <c r="L75" s="46">
        <v>3</v>
      </c>
      <c r="M75" s="24">
        <f t="shared" si="1"/>
        <v>60</v>
      </c>
    </row>
    <row r="76" spans="1:13" x14ac:dyDescent="0.2">
      <c r="A76" s="19" t="s">
        <v>193</v>
      </c>
      <c r="B76" s="19" t="s">
        <v>52</v>
      </c>
      <c r="C76" s="12" t="s">
        <v>210</v>
      </c>
      <c r="D76" s="20">
        <v>807453</v>
      </c>
      <c r="E76" s="20">
        <v>400000</v>
      </c>
      <c r="F76" s="46">
        <v>27</v>
      </c>
      <c r="G76" s="46">
        <v>14</v>
      </c>
      <c r="H76" s="46">
        <v>11</v>
      </c>
      <c r="I76" s="46">
        <v>4</v>
      </c>
      <c r="J76" s="46">
        <v>7</v>
      </c>
      <c r="K76" s="46">
        <v>7</v>
      </c>
      <c r="L76" s="46">
        <v>5</v>
      </c>
      <c r="M76" s="24">
        <f t="shared" si="1"/>
        <v>75</v>
      </c>
    </row>
    <row r="77" spans="1:13" x14ac:dyDescent="0.2">
      <c r="A77" s="19" t="s">
        <v>194</v>
      </c>
      <c r="B77" s="19" t="s">
        <v>52</v>
      </c>
      <c r="C77" s="12" t="s">
        <v>211</v>
      </c>
      <c r="D77" s="20">
        <v>4811365</v>
      </c>
      <c r="E77" s="20">
        <v>1000000</v>
      </c>
      <c r="F77" s="46">
        <v>25</v>
      </c>
      <c r="G77" s="46">
        <v>14</v>
      </c>
      <c r="H77" s="46">
        <v>6</v>
      </c>
      <c r="I77" s="46">
        <v>5</v>
      </c>
      <c r="J77" s="46">
        <v>7</v>
      </c>
      <c r="K77" s="46">
        <v>9</v>
      </c>
      <c r="L77" s="46">
        <v>5</v>
      </c>
      <c r="M77" s="24">
        <f t="shared" si="1"/>
        <v>71</v>
      </c>
    </row>
    <row r="78" spans="1:13" x14ac:dyDescent="0.2">
      <c r="A78" s="19" t="s">
        <v>195</v>
      </c>
      <c r="B78" s="19" t="s">
        <v>221</v>
      </c>
      <c r="C78" s="12" t="s">
        <v>212</v>
      </c>
      <c r="D78" s="20">
        <v>1237500</v>
      </c>
      <c r="E78" s="20">
        <v>200000</v>
      </c>
      <c r="F78" s="46">
        <v>28</v>
      </c>
      <c r="G78" s="46">
        <v>14</v>
      </c>
      <c r="H78" s="46">
        <v>10</v>
      </c>
      <c r="I78" s="46">
        <v>5</v>
      </c>
      <c r="J78" s="46">
        <v>8</v>
      </c>
      <c r="K78" s="46">
        <v>9</v>
      </c>
      <c r="L78" s="46">
        <v>5</v>
      </c>
      <c r="M78" s="24">
        <f t="shared" si="1"/>
        <v>79</v>
      </c>
    </row>
    <row r="79" spans="1:13" x14ac:dyDescent="0.2">
      <c r="A79" s="19" t="s">
        <v>196</v>
      </c>
      <c r="B79" s="19" t="s">
        <v>62</v>
      </c>
      <c r="C79" s="12" t="s">
        <v>213</v>
      </c>
      <c r="D79" s="20">
        <v>4795592</v>
      </c>
      <c r="E79" s="20">
        <v>700000</v>
      </c>
      <c r="F79" s="46">
        <v>22</v>
      </c>
      <c r="G79" s="46">
        <v>14</v>
      </c>
      <c r="H79" s="46">
        <v>6</v>
      </c>
      <c r="I79" s="46">
        <v>4</v>
      </c>
      <c r="J79" s="46">
        <v>8</v>
      </c>
      <c r="K79" s="46">
        <v>8</v>
      </c>
      <c r="L79" s="46">
        <v>5</v>
      </c>
      <c r="M79" s="24">
        <f t="shared" si="1"/>
        <v>67</v>
      </c>
    </row>
    <row r="80" spans="1:13" x14ac:dyDescent="0.2">
      <c r="A80" s="19" t="s">
        <v>197</v>
      </c>
      <c r="B80" s="19" t="s">
        <v>62</v>
      </c>
      <c r="C80" s="12" t="s">
        <v>214</v>
      </c>
      <c r="D80" s="20">
        <v>3184759</v>
      </c>
      <c r="E80" s="20">
        <v>330000</v>
      </c>
      <c r="F80" s="46">
        <v>27</v>
      </c>
      <c r="G80" s="46">
        <v>14</v>
      </c>
      <c r="H80" s="46">
        <v>9</v>
      </c>
      <c r="I80" s="46">
        <v>4</v>
      </c>
      <c r="J80" s="46">
        <v>6</v>
      </c>
      <c r="K80" s="46">
        <v>8</v>
      </c>
      <c r="L80" s="46">
        <v>5</v>
      </c>
      <c r="M80" s="24">
        <f t="shared" si="1"/>
        <v>73</v>
      </c>
    </row>
    <row r="81" spans="1:13" x14ac:dyDescent="0.2">
      <c r="A81" s="19" t="s">
        <v>198</v>
      </c>
      <c r="B81" s="19" t="s">
        <v>62</v>
      </c>
      <c r="C81" s="12" t="s">
        <v>215</v>
      </c>
      <c r="D81" s="20">
        <v>3060134</v>
      </c>
      <c r="E81" s="20">
        <v>200000</v>
      </c>
      <c r="F81" s="46">
        <v>26</v>
      </c>
      <c r="G81" s="46">
        <v>14</v>
      </c>
      <c r="H81" s="46">
        <v>11</v>
      </c>
      <c r="I81" s="46">
        <v>4</v>
      </c>
      <c r="J81" s="46">
        <v>7</v>
      </c>
      <c r="K81" s="46">
        <v>7</v>
      </c>
      <c r="L81" s="46">
        <v>5</v>
      </c>
      <c r="M81" s="24">
        <f t="shared" si="1"/>
        <v>74</v>
      </c>
    </row>
    <row r="82" spans="1:13" x14ac:dyDescent="0.2">
      <c r="A82" s="19" t="s">
        <v>199</v>
      </c>
      <c r="B82" s="19" t="s">
        <v>82</v>
      </c>
      <c r="C82" s="12" t="s">
        <v>216</v>
      </c>
      <c r="D82" s="20">
        <v>1500224</v>
      </c>
      <c r="E82" s="20">
        <v>500000</v>
      </c>
      <c r="F82" s="46">
        <v>32</v>
      </c>
      <c r="G82" s="46">
        <v>14</v>
      </c>
      <c r="H82" s="46">
        <v>13</v>
      </c>
      <c r="I82" s="46">
        <v>4</v>
      </c>
      <c r="J82" s="46">
        <v>7</v>
      </c>
      <c r="K82" s="46">
        <v>7</v>
      </c>
      <c r="L82" s="46">
        <v>5</v>
      </c>
      <c r="M82" s="24">
        <f t="shared" si="1"/>
        <v>82</v>
      </c>
    </row>
    <row r="83" spans="1:13" x14ac:dyDescent="0.2">
      <c r="A83" s="19" t="s">
        <v>200</v>
      </c>
      <c r="B83" s="19" t="s">
        <v>82</v>
      </c>
      <c r="C83" s="12" t="s">
        <v>217</v>
      </c>
      <c r="D83" s="20">
        <v>2001424</v>
      </c>
      <c r="E83" s="20">
        <v>700000</v>
      </c>
      <c r="F83" s="46">
        <v>26</v>
      </c>
      <c r="G83" s="46">
        <v>14</v>
      </c>
      <c r="H83" s="46">
        <v>9</v>
      </c>
      <c r="I83" s="46">
        <v>4</v>
      </c>
      <c r="J83" s="46">
        <v>8</v>
      </c>
      <c r="K83" s="46">
        <v>8</v>
      </c>
      <c r="L83" s="46">
        <v>5</v>
      </c>
      <c r="M83" s="24">
        <f t="shared" si="1"/>
        <v>74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83" xr:uid="{A8549AD1-EAF4-4732-84F6-031E1058E086}">
      <formula1>40</formula1>
    </dataValidation>
    <dataValidation type="decimal" operator="lessThanOrEqual" allowBlank="1" showInputMessage="1" showErrorMessage="1" error="max. 15" sqref="G16:H83" xr:uid="{9144BD4B-3476-4386-9881-E596234A6E34}">
      <formula1>15</formula1>
    </dataValidation>
    <dataValidation type="decimal" operator="lessThanOrEqual" allowBlank="1" showInputMessage="1" showErrorMessage="1" error="max. 5" sqref="N29:N39 I16:I83 L16:L83" xr:uid="{4026E680-5982-446A-A34A-244C2F01101F}">
      <formula1>5</formula1>
    </dataValidation>
    <dataValidation type="decimal" operator="lessThanOrEqual" allowBlank="1" showInputMessage="1" showErrorMessage="1" error="max. 10" sqref="J16:K83" xr:uid="{C24AFB52-91B7-4062-900A-1894ABA5398B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8CCE-33BB-40C5-A47E-CC894AEEBE73}">
  <dimension ref="A1:BK83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3"/>
      <c r="G10" s="73"/>
      <c r="H10" s="73"/>
      <c r="I10" s="73"/>
      <c r="J10" s="73"/>
      <c r="K10" s="73"/>
      <c r="L10" s="73"/>
      <c r="M10" s="73"/>
    </row>
    <row r="11" spans="1:63" ht="12.6" customHeight="1" x14ac:dyDescent="0.2">
      <c r="D11" s="74" t="s">
        <v>15</v>
      </c>
      <c r="E11" s="74"/>
      <c r="F11" s="74"/>
      <c r="G11" s="74"/>
      <c r="H11" s="74"/>
      <c r="I11" s="74"/>
      <c r="J11" s="74"/>
      <c r="K11" s="74"/>
      <c r="L11" s="74"/>
      <c r="M11" s="74"/>
    </row>
    <row r="12" spans="1:63" ht="12.6" x14ac:dyDescent="0.3">
      <c r="A12" s="5"/>
    </row>
    <row r="13" spans="1:63" ht="26.4" customHeight="1" x14ac:dyDescent="0.3">
      <c r="A13" s="75" t="s">
        <v>16</v>
      </c>
      <c r="B13" s="75" t="s">
        <v>17</v>
      </c>
      <c r="C13" s="75" t="s">
        <v>18</v>
      </c>
      <c r="D13" s="75" t="s">
        <v>19</v>
      </c>
      <c r="E13" s="76" t="s">
        <v>20</v>
      </c>
      <c r="F13" s="75" t="s">
        <v>21</v>
      </c>
      <c r="G13" s="75" t="s">
        <v>22</v>
      </c>
      <c r="H13" s="75" t="s">
        <v>23</v>
      </c>
      <c r="I13" s="75" t="s">
        <v>24</v>
      </c>
      <c r="J13" s="75" t="s">
        <v>25</v>
      </c>
      <c r="K13" s="75" t="s">
        <v>26</v>
      </c>
      <c r="L13" s="75" t="s">
        <v>27</v>
      </c>
      <c r="M13" s="75" t="s">
        <v>28</v>
      </c>
    </row>
    <row r="14" spans="1:63" ht="59.4" customHeight="1" x14ac:dyDescent="0.3">
      <c r="A14" s="75"/>
      <c r="B14" s="75"/>
      <c r="C14" s="75"/>
      <c r="D14" s="75"/>
      <c r="E14" s="76"/>
      <c r="F14" s="75"/>
      <c r="G14" s="75"/>
      <c r="H14" s="75"/>
      <c r="I14" s="75"/>
      <c r="J14" s="75"/>
      <c r="K14" s="75"/>
      <c r="L14" s="75"/>
      <c r="M14" s="75"/>
    </row>
    <row r="15" spans="1:63" ht="37.200000000000003" customHeight="1" x14ac:dyDescent="0.3">
      <c r="A15" s="75"/>
      <c r="B15" s="75"/>
      <c r="C15" s="75"/>
      <c r="D15" s="75"/>
      <c r="E15" s="76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4">
        <v>26</v>
      </c>
      <c r="G16" s="4">
        <v>14</v>
      </c>
      <c r="H16" s="4">
        <v>10</v>
      </c>
      <c r="I16" s="4">
        <v>5</v>
      </c>
      <c r="J16" s="4">
        <v>8</v>
      </c>
      <c r="K16" s="4">
        <v>7</v>
      </c>
      <c r="L16" s="4">
        <v>4</v>
      </c>
      <c r="M16" s="4">
        <f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4">
        <v>30</v>
      </c>
      <c r="G17" s="4">
        <v>14</v>
      </c>
      <c r="H17" s="4">
        <v>9</v>
      </c>
      <c r="I17" s="4">
        <v>5</v>
      </c>
      <c r="J17" s="4">
        <v>7</v>
      </c>
      <c r="K17" s="4">
        <v>6</v>
      </c>
      <c r="L17" s="4">
        <v>4</v>
      </c>
      <c r="M17" s="4">
        <f t="shared" ref="M17:M54" si="0">SUM(F17:L17)</f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4">
        <v>28</v>
      </c>
      <c r="G18" s="4">
        <v>14</v>
      </c>
      <c r="H18" s="4">
        <v>11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4">
        <v>24</v>
      </c>
      <c r="G19" s="4">
        <v>14</v>
      </c>
      <c r="H19" s="4">
        <v>11</v>
      </c>
      <c r="I19" s="4">
        <v>5</v>
      </c>
      <c r="J19" s="4">
        <v>9</v>
      </c>
      <c r="K19" s="4">
        <v>9</v>
      </c>
      <c r="L19" s="4">
        <v>4</v>
      </c>
      <c r="M19" s="4">
        <f t="shared" si="0"/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4">
        <v>36</v>
      </c>
      <c r="G20" s="4">
        <v>14</v>
      </c>
      <c r="H20" s="4">
        <v>15</v>
      </c>
      <c r="I20" s="4">
        <v>5</v>
      </c>
      <c r="J20" s="4">
        <v>8</v>
      </c>
      <c r="K20" s="4">
        <v>9</v>
      </c>
      <c r="L20" s="4">
        <v>4</v>
      </c>
      <c r="M20" s="4">
        <f t="shared" si="0"/>
        <v>91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4">
        <v>20</v>
      </c>
      <c r="G21" s="4">
        <v>13</v>
      </c>
      <c r="H21" s="4">
        <v>13</v>
      </c>
      <c r="I21" s="4">
        <v>5</v>
      </c>
      <c r="J21" s="4">
        <v>9</v>
      </c>
      <c r="K21" s="4">
        <v>9</v>
      </c>
      <c r="L21" s="4">
        <v>4</v>
      </c>
      <c r="M21" s="4">
        <f t="shared" si="0"/>
        <v>73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4">
        <v>24</v>
      </c>
      <c r="G22" s="4">
        <v>14</v>
      </c>
      <c r="H22" s="4">
        <v>11</v>
      </c>
      <c r="I22" s="4">
        <v>4</v>
      </c>
      <c r="J22" s="4">
        <v>7</v>
      </c>
      <c r="K22" s="4">
        <v>9</v>
      </c>
      <c r="L22" s="4">
        <v>4</v>
      </c>
      <c r="M22" s="4">
        <f t="shared" si="0"/>
        <v>73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4">
        <v>25</v>
      </c>
      <c r="G23" s="4">
        <v>14</v>
      </c>
      <c r="H23" s="4">
        <v>8</v>
      </c>
      <c r="I23" s="4">
        <v>4</v>
      </c>
      <c r="J23" s="4">
        <v>8</v>
      </c>
      <c r="K23" s="4">
        <v>7</v>
      </c>
      <c r="L23" s="4">
        <v>5</v>
      </c>
      <c r="M23" s="4">
        <f t="shared" si="0"/>
        <v>71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4">
        <v>30</v>
      </c>
      <c r="G24" s="4">
        <v>14</v>
      </c>
      <c r="H24" s="4">
        <v>10</v>
      </c>
      <c r="I24" s="4">
        <v>4</v>
      </c>
      <c r="J24" s="4">
        <v>8</v>
      </c>
      <c r="K24" s="4">
        <v>9</v>
      </c>
      <c r="L24" s="4">
        <v>4</v>
      </c>
      <c r="M24" s="4">
        <f t="shared" si="0"/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4">
        <v>32</v>
      </c>
      <c r="G25" s="4">
        <v>14</v>
      </c>
      <c r="H25" s="4">
        <v>11</v>
      </c>
      <c r="I25" s="4">
        <v>4</v>
      </c>
      <c r="J25" s="4">
        <v>7</v>
      </c>
      <c r="K25" s="4">
        <v>7</v>
      </c>
      <c r="L25" s="4">
        <v>4</v>
      </c>
      <c r="M25" s="4">
        <f t="shared" si="0"/>
        <v>79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4">
        <v>31</v>
      </c>
      <c r="G26" s="4">
        <v>14</v>
      </c>
      <c r="H26" s="4">
        <v>10</v>
      </c>
      <c r="I26" s="4">
        <v>5</v>
      </c>
      <c r="J26" s="4">
        <v>7</v>
      </c>
      <c r="K26" s="4">
        <v>8</v>
      </c>
      <c r="L26" s="4">
        <v>4</v>
      </c>
      <c r="M26" s="4">
        <f t="shared" si="0"/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4">
        <v>33</v>
      </c>
      <c r="G27" s="4">
        <v>13</v>
      </c>
      <c r="H27" s="4">
        <v>12</v>
      </c>
      <c r="I27" s="4">
        <v>5</v>
      </c>
      <c r="J27" s="4">
        <v>9</v>
      </c>
      <c r="K27" s="4">
        <v>9</v>
      </c>
      <c r="L27" s="4">
        <v>4</v>
      </c>
      <c r="M27" s="4">
        <f t="shared" si="0"/>
        <v>85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4">
        <v>20</v>
      </c>
      <c r="G28" s="4">
        <v>14</v>
      </c>
      <c r="H28" s="4">
        <v>11</v>
      </c>
      <c r="I28" s="4">
        <v>5</v>
      </c>
      <c r="J28" s="4">
        <v>7</v>
      </c>
      <c r="K28" s="4">
        <v>9</v>
      </c>
      <c r="L28" s="4">
        <v>5</v>
      </c>
      <c r="M28" s="4">
        <f t="shared" si="0"/>
        <v>71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25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69</v>
      </c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35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86</v>
      </c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9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73</v>
      </c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</row>
    <row r="33" spans="1:14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</row>
    <row r="34" spans="1:14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</row>
    <row r="35" spans="1:14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3</v>
      </c>
      <c r="M35" s="4">
        <f t="shared" si="0"/>
        <v>74</v>
      </c>
    </row>
    <row r="36" spans="1:14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11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72</v>
      </c>
    </row>
    <row r="37" spans="1:14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28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72</v>
      </c>
    </row>
    <row r="38" spans="1:14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30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5</v>
      </c>
      <c r="M38" s="4">
        <f t="shared" si="0"/>
        <v>78</v>
      </c>
    </row>
    <row r="39" spans="1:14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30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5</v>
      </c>
      <c r="M39" s="4">
        <f t="shared" si="0"/>
        <v>78</v>
      </c>
    </row>
    <row r="40" spans="1:14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4">
        <f t="shared" si="0"/>
        <v>0</v>
      </c>
      <c r="N40" s="2" t="s">
        <v>154</v>
      </c>
    </row>
    <row r="41" spans="1:14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4">
        <f t="shared" si="0"/>
        <v>0</v>
      </c>
      <c r="N41" s="2" t="s">
        <v>154</v>
      </c>
    </row>
    <row r="42" spans="1:14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4">
        <f t="shared" si="0"/>
        <v>0</v>
      </c>
      <c r="N42" s="2" t="s">
        <v>154</v>
      </c>
    </row>
    <row r="43" spans="1:14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4">
        <f t="shared" si="0"/>
        <v>0</v>
      </c>
      <c r="N43" s="2" t="s">
        <v>154</v>
      </c>
    </row>
    <row r="44" spans="1:14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4">
        <f t="shared" si="0"/>
        <v>0</v>
      </c>
      <c r="N44" s="2" t="s">
        <v>154</v>
      </c>
    </row>
    <row r="45" spans="1:14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4">
        <f t="shared" si="0"/>
        <v>0</v>
      </c>
      <c r="N45" s="2" t="s">
        <v>154</v>
      </c>
    </row>
    <row r="46" spans="1:14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4">
        <f t="shared" si="0"/>
        <v>0</v>
      </c>
      <c r="N46" s="2" t="s">
        <v>154</v>
      </c>
    </row>
    <row r="47" spans="1:14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4">
        <f t="shared" si="0"/>
        <v>0</v>
      </c>
      <c r="N47" s="2" t="s">
        <v>154</v>
      </c>
    </row>
    <row r="48" spans="1:14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4">
        <f t="shared" si="0"/>
        <v>0</v>
      </c>
      <c r="N48" s="2" t="s">
        <v>154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4">
        <f t="shared" si="0"/>
        <v>0</v>
      </c>
      <c r="N49" s="2" t="s">
        <v>154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4">
        <f t="shared" si="0"/>
        <v>0</v>
      </c>
      <c r="N50" s="2" t="s">
        <v>154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4">
        <f t="shared" si="0"/>
        <v>0</v>
      </c>
      <c r="N51" s="2" t="s">
        <v>154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4">
        <f t="shared" si="0"/>
        <v>0</v>
      </c>
      <c r="N52" s="2" t="s">
        <v>154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4">
        <f t="shared" si="0"/>
        <v>0</v>
      </c>
      <c r="N53" s="2" t="s">
        <v>154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4">
        <f t="shared" si="0"/>
        <v>0</v>
      </c>
      <c r="N54" s="2" t="s">
        <v>154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f>SUM(F55:L55)</f>
        <v>0</v>
      </c>
      <c r="N55" s="2" t="s">
        <v>154</v>
      </c>
    </row>
    <row r="56" spans="1:14" x14ac:dyDescent="0.2">
      <c r="A56" s="44" t="s">
        <v>157</v>
      </c>
      <c r="B56" s="44" t="s">
        <v>134</v>
      </c>
      <c r="C56" s="60" t="s">
        <v>168</v>
      </c>
      <c r="D56" s="45">
        <v>2502100</v>
      </c>
      <c r="E56" s="45">
        <v>330000</v>
      </c>
      <c r="F56" s="46">
        <v>27</v>
      </c>
      <c r="G56" s="46">
        <v>12</v>
      </c>
      <c r="H56" s="46">
        <v>10</v>
      </c>
      <c r="I56" s="46">
        <v>5</v>
      </c>
      <c r="J56" s="46">
        <v>7</v>
      </c>
      <c r="K56" s="46">
        <v>8</v>
      </c>
      <c r="L56" s="46">
        <v>2</v>
      </c>
      <c r="M56" s="24">
        <f t="shared" ref="M56:M83" si="1">SUM(F56:L56)</f>
        <v>71</v>
      </c>
    </row>
    <row r="57" spans="1:14" x14ac:dyDescent="0.2">
      <c r="A57" s="44" t="s">
        <v>158</v>
      </c>
      <c r="B57" s="44" t="s">
        <v>78</v>
      </c>
      <c r="C57" s="60" t="s">
        <v>169</v>
      </c>
      <c r="D57" s="45">
        <v>324480</v>
      </c>
      <c r="E57" s="45">
        <v>150000</v>
      </c>
      <c r="F57" s="46">
        <v>32</v>
      </c>
      <c r="G57" s="46">
        <v>14</v>
      </c>
      <c r="H57" s="46">
        <v>12</v>
      </c>
      <c r="I57" s="46">
        <v>5</v>
      </c>
      <c r="J57" s="46">
        <v>7</v>
      </c>
      <c r="K57" s="46">
        <v>7</v>
      </c>
      <c r="L57" s="46">
        <v>4</v>
      </c>
      <c r="M57" s="24">
        <f t="shared" si="1"/>
        <v>81</v>
      </c>
    </row>
    <row r="58" spans="1:14" x14ac:dyDescent="0.2">
      <c r="A58" s="44" t="s">
        <v>159</v>
      </c>
      <c r="B58" s="44" t="s">
        <v>179</v>
      </c>
      <c r="C58" s="60" t="s">
        <v>170</v>
      </c>
      <c r="D58" s="45">
        <v>500000</v>
      </c>
      <c r="E58" s="45">
        <v>200000</v>
      </c>
      <c r="F58" s="46">
        <v>33</v>
      </c>
      <c r="G58" s="46">
        <v>13</v>
      </c>
      <c r="H58" s="46">
        <v>13</v>
      </c>
      <c r="I58" s="46">
        <v>4</v>
      </c>
      <c r="J58" s="46">
        <v>4</v>
      </c>
      <c r="K58" s="46">
        <v>5</v>
      </c>
      <c r="L58" s="46">
        <v>4</v>
      </c>
      <c r="M58" s="24">
        <f t="shared" si="1"/>
        <v>76</v>
      </c>
    </row>
    <row r="59" spans="1:14" x14ac:dyDescent="0.2">
      <c r="A59" s="44" t="s">
        <v>160</v>
      </c>
      <c r="B59" s="44" t="s">
        <v>179</v>
      </c>
      <c r="C59" s="60" t="s">
        <v>171</v>
      </c>
      <c r="D59" s="45">
        <v>800000</v>
      </c>
      <c r="E59" s="45">
        <v>400000</v>
      </c>
      <c r="F59" s="46">
        <v>31</v>
      </c>
      <c r="G59" s="46">
        <v>13</v>
      </c>
      <c r="H59" s="46">
        <v>11</v>
      </c>
      <c r="I59" s="46">
        <v>4</v>
      </c>
      <c r="J59" s="46">
        <v>4</v>
      </c>
      <c r="K59" s="46">
        <v>5</v>
      </c>
      <c r="L59" s="46">
        <v>4</v>
      </c>
      <c r="M59" s="24">
        <f t="shared" si="1"/>
        <v>72</v>
      </c>
    </row>
    <row r="60" spans="1:14" x14ac:dyDescent="0.2">
      <c r="A60" s="44" t="s">
        <v>161</v>
      </c>
      <c r="B60" s="44" t="s">
        <v>52</v>
      </c>
      <c r="C60" s="60" t="s">
        <v>172</v>
      </c>
      <c r="D60" s="45">
        <v>1218416</v>
      </c>
      <c r="E60" s="45">
        <v>330000</v>
      </c>
      <c r="F60" s="46">
        <v>25</v>
      </c>
      <c r="G60" s="46">
        <v>14</v>
      </c>
      <c r="H60" s="46">
        <v>9</v>
      </c>
      <c r="I60" s="46">
        <v>5</v>
      </c>
      <c r="J60" s="46">
        <v>8</v>
      </c>
      <c r="K60" s="46">
        <v>7</v>
      </c>
      <c r="L60" s="46">
        <v>4</v>
      </c>
      <c r="M60" s="24">
        <f t="shared" si="1"/>
        <v>72</v>
      </c>
    </row>
    <row r="61" spans="1:14" x14ac:dyDescent="0.2">
      <c r="A61" s="44" t="s">
        <v>162</v>
      </c>
      <c r="B61" s="44" t="s">
        <v>52</v>
      </c>
      <c r="C61" s="60" t="s">
        <v>173</v>
      </c>
      <c r="D61" s="45">
        <v>1076675</v>
      </c>
      <c r="E61" s="45">
        <v>330000</v>
      </c>
      <c r="F61" s="46">
        <v>26</v>
      </c>
      <c r="G61" s="46">
        <v>14</v>
      </c>
      <c r="H61" s="46">
        <v>10</v>
      </c>
      <c r="I61" s="46">
        <v>5</v>
      </c>
      <c r="J61" s="46">
        <v>8</v>
      </c>
      <c r="K61" s="46">
        <v>8</v>
      </c>
      <c r="L61" s="46">
        <v>4</v>
      </c>
      <c r="M61" s="24">
        <f t="shared" si="1"/>
        <v>75</v>
      </c>
    </row>
    <row r="62" spans="1:14" x14ac:dyDescent="0.2">
      <c r="A62" s="44" t="s">
        <v>163</v>
      </c>
      <c r="B62" s="44" t="s">
        <v>134</v>
      </c>
      <c r="C62" s="60" t="s">
        <v>174</v>
      </c>
      <c r="D62" s="45">
        <v>426400</v>
      </c>
      <c r="E62" s="45">
        <v>200000</v>
      </c>
      <c r="F62" s="46">
        <v>25</v>
      </c>
      <c r="G62" s="46">
        <v>12</v>
      </c>
      <c r="H62" s="46">
        <v>9</v>
      </c>
      <c r="I62" s="46">
        <v>4</v>
      </c>
      <c r="J62" s="46">
        <v>5</v>
      </c>
      <c r="K62" s="46">
        <v>5</v>
      </c>
      <c r="L62" s="46">
        <v>2</v>
      </c>
      <c r="M62" s="24">
        <f t="shared" si="1"/>
        <v>62</v>
      </c>
    </row>
    <row r="63" spans="1:14" x14ac:dyDescent="0.2">
      <c r="A63" s="44" t="s">
        <v>164</v>
      </c>
      <c r="B63" s="44" t="s">
        <v>180</v>
      </c>
      <c r="C63" s="60" t="s">
        <v>175</v>
      </c>
      <c r="D63" s="45">
        <v>267650</v>
      </c>
      <c r="E63" s="45">
        <v>185000</v>
      </c>
      <c r="F63" s="46">
        <v>34</v>
      </c>
      <c r="G63" s="46">
        <v>11</v>
      </c>
      <c r="H63" s="46">
        <v>11</v>
      </c>
      <c r="I63" s="46">
        <v>4</v>
      </c>
      <c r="J63" s="46">
        <v>6</v>
      </c>
      <c r="K63" s="46">
        <v>7</v>
      </c>
      <c r="L63" s="46">
        <v>3</v>
      </c>
      <c r="M63" s="24">
        <f t="shared" si="1"/>
        <v>76</v>
      </c>
    </row>
    <row r="64" spans="1:14" x14ac:dyDescent="0.2">
      <c r="A64" s="44" t="s">
        <v>165</v>
      </c>
      <c r="B64" s="44" t="s">
        <v>181</v>
      </c>
      <c r="C64" s="60" t="s">
        <v>176</v>
      </c>
      <c r="D64" s="45">
        <v>695400</v>
      </c>
      <c r="E64" s="45">
        <v>250000</v>
      </c>
      <c r="F64" s="46">
        <v>29</v>
      </c>
      <c r="G64" s="46">
        <v>12</v>
      </c>
      <c r="H64" s="46">
        <v>11</v>
      </c>
      <c r="I64" s="46">
        <v>5</v>
      </c>
      <c r="J64" s="46">
        <v>5</v>
      </c>
      <c r="K64" s="46">
        <v>6</v>
      </c>
      <c r="L64" s="46">
        <v>2</v>
      </c>
      <c r="M64" s="24">
        <f t="shared" si="1"/>
        <v>70</v>
      </c>
    </row>
    <row r="65" spans="1:14" x14ac:dyDescent="0.2">
      <c r="A65" s="44" t="s">
        <v>166</v>
      </c>
      <c r="B65" s="44" t="s">
        <v>67</v>
      </c>
      <c r="C65" s="60" t="s">
        <v>177</v>
      </c>
      <c r="D65" s="45">
        <v>2700000</v>
      </c>
      <c r="E65" s="45">
        <v>500000</v>
      </c>
      <c r="F65" s="46">
        <v>32</v>
      </c>
      <c r="G65" s="46">
        <v>14</v>
      </c>
      <c r="H65" s="46">
        <v>4</v>
      </c>
      <c r="I65" s="46">
        <v>5</v>
      </c>
      <c r="J65" s="46">
        <v>8</v>
      </c>
      <c r="K65" s="46">
        <v>8</v>
      </c>
      <c r="L65" s="46">
        <v>5</v>
      </c>
      <c r="M65" s="24">
        <f t="shared" si="1"/>
        <v>76</v>
      </c>
    </row>
    <row r="66" spans="1:14" x14ac:dyDescent="0.2">
      <c r="A66" s="44" t="s">
        <v>167</v>
      </c>
      <c r="B66" s="44" t="s">
        <v>182</v>
      </c>
      <c r="C66" s="60" t="s">
        <v>178</v>
      </c>
      <c r="D66" s="45">
        <v>405000</v>
      </c>
      <c r="E66" s="45">
        <v>200000</v>
      </c>
      <c r="F66" s="46">
        <v>30</v>
      </c>
      <c r="G66" s="46">
        <v>12</v>
      </c>
      <c r="H66" s="46">
        <v>12</v>
      </c>
      <c r="I66" s="46">
        <v>4</v>
      </c>
      <c r="J66" s="46">
        <v>6</v>
      </c>
      <c r="K66" s="46">
        <v>6</v>
      </c>
      <c r="L66" s="46">
        <v>4</v>
      </c>
      <c r="M66" s="24">
        <f t="shared" si="1"/>
        <v>74</v>
      </c>
    </row>
    <row r="67" spans="1:14" x14ac:dyDescent="0.2">
      <c r="A67" s="19" t="s">
        <v>184</v>
      </c>
      <c r="B67" s="19" t="s">
        <v>52</v>
      </c>
      <c r="C67" s="12" t="s">
        <v>201</v>
      </c>
      <c r="D67" s="20">
        <v>439400</v>
      </c>
      <c r="E67" s="20">
        <v>300000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24">
        <f t="shared" si="1"/>
        <v>0</v>
      </c>
      <c r="N67" s="2" t="s">
        <v>154</v>
      </c>
    </row>
    <row r="68" spans="1:14" x14ac:dyDescent="0.2">
      <c r="A68" s="19" t="s">
        <v>185</v>
      </c>
      <c r="B68" s="19" t="s">
        <v>52</v>
      </c>
      <c r="C68" s="12" t="s">
        <v>202</v>
      </c>
      <c r="D68" s="20">
        <v>1128316</v>
      </c>
      <c r="E68" s="20">
        <v>550000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24">
        <f t="shared" si="1"/>
        <v>0</v>
      </c>
      <c r="N68" s="22" t="s">
        <v>154</v>
      </c>
    </row>
    <row r="69" spans="1:14" x14ac:dyDescent="0.2">
      <c r="A69" s="19" t="s">
        <v>186</v>
      </c>
      <c r="B69" s="19" t="s">
        <v>113</v>
      </c>
      <c r="C69" s="12" t="s">
        <v>203</v>
      </c>
      <c r="D69" s="20">
        <v>569417</v>
      </c>
      <c r="E69" s="20">
        <v>150000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24">
        <f t="shared" si="1"/>
        <v>0</v>
      </c>
      <c r="N69" s="22" t="s">
        <v>154</v>
      </c>
    </row>
    <row r="70" spans="1:14" x14ac:dyDescent="0.2">
      <c r="A70" s="19" t="s">
        <v>187</v>
      </c>
      <c r="B70" s="19" t="s">
        <v>218</v>
      </c>
      <c r="C70" s="12" t="s">
        <v>204</v>
      </c>
      <c r="D70" s="20">
        <v>518900</v>
      </c>
      <c r="E70" s="20">
        <v>270000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24">
        <f t="shared" si="1"/>
        <v>0</v>
      </c>
      <c r="N70" s="22" t="s">
        <v>154</v>
      </c>
    </row>
    <row r="71" spans="1:14" x14ac:dyDescent="0.2">
      <c r="A71" s="19" t="s">
        <v>188</v>
      </c>
      <c r="B71" s="19" t="s">
        <v>42</v>
      </c>
      <c r="C71" s="12" t="s">
        <v>205</v>
      </c>
      <c r="D71" s="20">
        <v>470500</v>
      </c>
      <c r="E71" s="20">
        <v>180000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24">
        <f t="shared" si="1"/>
        <v>0</v>
      </c>
      <c r="N71" s="22" t="s">
        <v>154</v>
      </c>
    </row>
    <row r="72" spans="1:14" x14ac:dyDescent="0.2">
      <c r="A72" s="19" t="s">
        <v>189</v>
      </c>
      <c r="B72" s="19" t="s">
        <v>113</v>
      </c>
      <c r="C72" s="12" t="s">
        <v>206</v>
      </c>
      <c r="D72" s="20">
        <v>303106</v>
      </c>
      <c r="E72" s="20">
        <v>150000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24">
        <f t="shared" si="1"/>
        <v>0</v>
      </c>
      <c r="N72" s="22" t="s">
        <v>154</v>
      </c>
    </row>
    <row r="73" spans="1:14" x14ac:dyDescent="0.2">
      <c r="A73" s="19" t="s">
        <v>190</v>
      </c>
      <c r="B73" s="19" t="s">
        <v>219</v>
      </c>
      <c r="C73" s="12" t="s">
        <v>207</v>
      </c>
      <c r="D73" s="20">
        <v>361000</v>
      </c>
      <c r="E73" s="20">
        <v>266000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24">
        <f t="shared" si="1"/>
        <v>0</v>
      </c>
      <c r="N73" s="22" t="s">
        <v>154</v>
      </c>
    </row>
    <row r="74" spans="1:14" x14ac:dyDescent="0.2">
      <c r="A74" s="19" t="s">
        <v>191</v>
      </c>
      <c r="B74" s="19" t="s">
        <v>147</v>
      </c>
      <c r="C74" s="12" t="s">
        <v>208</v>
      </c>
      <c r="D74" s="20">
        <v>850000</v>
      </c>
      <c r="E74" s="20">
        <v>400000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24">
        <f t="shared" si="1"/>
        <v>0</v>
      </c>
      <c r="N74" s="22" t="s">
        <v>154</v>
      </c>
    </row>
    <row r="75" spans="1:14" x14ac:dyDescent="0.2">
      <c r="A75" s="19" t="s">
        <v>192</v>
      </c>
      <c r="B75" s="19" t="s">
        <v>220</v>
      </c>
      <c r="C75" s="12" t="s">
        <v>209</v>
      </c>
      <c r="D75" s="20">
        <v>466900</v>
      </c>
      <c r="E75" s="20">
        <v>200000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24">
        <f t="shared" si="1"/>
        <v>0</v>
      </c>
      <c r="N75" s="22" t="s">
        <v>154</v>
      </c>
    </row>
    <row r="76" spans="1:14" x14ac:dyDescent="0.2">
      <c r="A76" s="19" t="s">
        <v>193</v>
      </c>
      <c r="B76" s="19" t="s">
        <v>52</v>
      </c>
      <c r="C76" s="12" t="s">
        <v>210</v>
      </c>
      <c r="D76" s="20">
        <v>807453</v>
      </c>
      <c r="E76" s="20">
        <v>400000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24">
        <f t="shared" si="1"/>
        <v>0</v>
      </c>
      <c r="N76" s="22" t="s">
        <v>154</v>
      </c>
    </row>
    <row r="77" spans="1:14" x14ac:dyDescent="0.2">
      <c r="A77" s="19" t="s">
        <v>194</v>
      </c>
      <c r="B77" s="19" t="s">
        <v>52</v>
      </c>
      <c r="C77" s="12" t="s">
        <v>211</v>
      </c>
      <c r="D77" s="20">
        <v>4811365</v>
      </c>
      <c r="E77" s="20">
        <v>1000000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24">
        <f t="shared" si="1"/>
        <v>0</v>
      </c>
      <c r="N77" s="22" t="s">
        <v>154</v>
      </c>
    </row>
    <row r="78" spans="1:14" x14ac:dyDescent="0.2">
      <c r="A78" s="19" t="s">
        <v>195</v>
      </c>
      <c r="B78" s="19" t="s">
        <v>221</v>
      </c>
      <c r="C78" s="12" t="s">
        <v>212</v>
      </c>
      <c r="D78" s="20">
        <v>1237500</v>
      </c>
      <c r="E78" s="20">
        <v>200000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24">
        <f t="shared" si="1"/>
        <v>0</v>
      </c>
      <c r="N78" s="22" t="s">
        <v>154</v>
      </c>
    </row>
    <row r="79" spans="1:14" x14ac:dyDescent="0.2">
      <c r="A79" s="19" t="s">
        <v>196</v>
      </c>
      <c r="B79" s="19" t="s">
        <v>62</v>
      </c>
      <c r="C79" s="12" t="s">
        <v>213</v>
      </c>
      <c r="D79" s="20">
        <v>4795592</v>
      </c>
      <c r="E79" s="20">
        <v>700000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24">
        <f t="shared" si="1"/>
        <v>0</v>
      </c>
      <c r="N79" s="22" t="s">
        <v>154</v>
      </c>
    </row>
    <row r="80" spans="1:14" x14ac:dyDescent="0.2">
      <c r="A80" s="19" t="s">
        <v>197</v>
      </c>
      <c r="B80" s="19" t="s">
        <v>62</v>
      </c>
      <c r="C80" s="12" t="s">
        <v>214</v>
      </c>
      <c r="D80" s="20">
        <v>3184759</v>
      </c>
      <c r="E80" s="20">
        <v>330000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24">
        <f t="shared" si="1"/>
        <v>0</v>
      </c>
      <c r="N80" s="22" t="s">
        <v>154</v>
      </c>
    </row>
    <row r="81" spans="1:14" x14ac:dyDescent="0.2">
      <c r="A81" s="19" t="s">
        <v>198</v>
      </c>
      <c r="B81" s="19" t="s">
        <v>62</v>
      </c>
      <c r="C81" s="12" t="s">
        <v>215</v>
      </c>
      <c r="D81" s="20">
        <v>3060134</v>
      </c>
      <c r="E81" s="20">
        <v>200000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24">
        <f t="shared" si="1"/>
        <v>0</v>
      </c>
      <c r="N81" s="22" t="s">
        <v>154</v>
      </c>
    </row>
    <row r="82" spans="1:14" x14ac:dyDescent="0.2">
      <c r="A82" s="19" t="s">
        <v>199</v>
      </c>
      <c r="B82" s="19" t="s">
        <v>82</v>
      </c>
      <c r="C82" s="12" t="s">
        <v>216</v>
      </c>
      <c r="D82" s="20">
        <v>1500224</v>
      </c>
      <c r="E82" s="20">
        <v>500000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24">
        <f t="shared" si="1"/>
        <v>0</v>
      </c>
      <c r="N82" s="22" t="s">
        <v>154</v>
      </c>
    </row>
    <row r="83" spans="1:14" x14ac:dyDescent="0.2">
      <c r="A83" s="19" t="s">
        <v>200</v>
      </c>
      <c r="B83" s="19" t="s">
        <v>82</v>
      </c>
      <c r="C83" s="12" t="s">
        <v>217</v>
      </c>
      <c r="D83" s="20">
        <v>2001424</v>
      </c>
      <c r="E83" s="20">
        <v>700000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24">
        <f t="shared" si="1"/>
        <v>0</v>
      </c>
      <c r="N83" s="22" t="s">
        <v>154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83" xr:uid="{18CDC392-CE8A-484A-BC89-7CD058245E2B}">
      <formula1>40</formula1>
    </dataValidation>
    <dataValidation type="decimal" operator="lessThanOrEqual" allowBlank="1" showInputMessage="1" showErrorMessage="1" error="max. 15" sqref="G16:H83" xr:uid="{2278C0A6-F829-44BD-B4D9-6C0E1B05EC12}">
      <formula1>15</formula1>
    </dataValidation>
    <dataValidation type="decimal" operator="lessThanOrEqual" allowBlank="1" showInputMessage="1" showErrorMessage="1" error="max. 5" sqref="I16:I83 L16:L83" xr:uid="{396BA41D-AC3A-4D34-9F3D-49B2FE148EB3}">
      <formula1>5</formula1>
    </dataValidation>
    <dataValidation type="decimal" operator="lessThanOrEqual" allowBlank="1" showInputMessage="1" showErrorMessage="1" error="max. 10" sqref="J16:K83" xr:uid="{83A2B75D-91F0-4395-8628-D1A74A3BFF58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ČK</vt:lpstr>
      <vt:lpstr>HB</vt:lpstr>
      <vt:lpstr>JarK</vt:lpstr>
      <vt:lpstr>JK</vt:lpstr>
      <vt:lpstr>LD</vt:lpstr>
      <vt:lpstr>MŠ</vt:lpstr>
      <vt:lpstr>OZ</vt:lpstr>
      <vt:lpstr>TCD</vt:lpstr>
      <vt:lpstr>distribuce!Oblast_tisku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2020-10-26T16:18:00Z</dcterms:modified>
  <cp:category/>
  <cp:contentStatus/>
</cp:coreProperties>
</file>